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New Employee Guide (GS)\FTA\"/>
    </mc:Choice>
  </mc:AlternateContent>
  <workbookProtection workbookAlgorithmName="SHA-512" workbookHashValue="DRsMs2AjdRmHbL0rJhiOVcQO2eO4OlHARHxWkHMejPHww+v05T1wHkiLzkQwXhKGv55UubX+nmHYDVkDumhVxA==" workbookSaltValue="d2hgnWkxJlDf/8tkauNabQ==" workbookSpinCount="100000" lockStructure="1"/>
  <bookViews>
    <workbookView xWindow="0" yWindow="8400" windowWidth="0" windowHeight="0"/>
  </bookViews>
  <sheets>
    <sheet name="Worksheet" sheetId="9" r:id="rId1"/>
    <sheet name="Instructions" sheetId="11" r:id="rId2"/>
    <sheet name="Example" sheetId="12" r:id="rId3"/>
  </sheets>
  <definedNames>
    <definedName name="_xlnm.Print_Area" localSheetId="2">Example!$A$1:$K$35</definedName>
    <definedName name="_xlnm.Print_Area" localSheetId="1">Instructions!$A$1:$K$46</definedName>
    <definedName name="_xlnm.Print_Area" localSheetId="0">Worksheet!$A$1:$K$35</definedName>
  </definedNames>
  <calcPr calcId="162913"/>
</workbook>
</file>

<file path=xl/calcChain.xml><?xml version="1.0" encoding="utf-8"?>
<calcChain xmlns="http://schemas.openxmlformats.org/spreadsheetml/2006/main">
  <c r="I34" i="12" l="1"/>
  <c r="G34" i="12"/>
  <c r="F34" i="12"/>
  <c r="E34" i="12"/>
  <c r="D34" i="12"/>
  <c r="C34" i="12"/>
  <c r="H33" i="12"/>
  <c r="H32" i="12"/>
  <c r="H31" i="12"/>
  <c r="H30" i="12"/>
  <c r="H29" i="12"/>
  <c r="H28" i="12"/>
  <c r="H27" i="12"/>
  <c r="H26" i="12"/>
  <c r="H25" i="12"/>
  <c r="H24" i="12"/>
  <c r="H17" i="12"/>
  <c r="J16" i="12"/>
  <c r="I16" i="12"/>
  <c r="J15" i="12"/>
  <c r="I15" i="12"/>
  <c r="J14" i="12"/>
  <c r="I14" i="12"/>
  <c r="H34" i="12" l="1"/>
  <c r="I17" i="12"/>
  <c r="J17" i="12"/>
  <c r="K17" i="12" s="1"/>
  <c r="J16" i="9"/>
  <c r="I16" i="9"/>
  <c r="I14" i="9"/>
  <c r="J15" i="9"/>
  <c r="I15" i="9"/>
  <c r="H27" i="9"/>
  <c r="H28" i="9"/>
  <c r="H29" i="9"/>
  <c r="H30" i="9"/>
  <c r="H31" i="9"/>
  <c r="H32" i="9"/>
  <c r="H33" i="9"/>
  <c r="J14" i="9"/>
  <c r="J27" i="12" l="1"/>
  <c r="K27" i="12" s="1"/>
  <c r="J24" i="12"/>
  <c r="K24" i="12" s="1"/>
  <c r="J26" i="12"/>
  <c r="K26" i="12" s="1"/>
  <c r="J30" i="12"/>
  <c r="K30" i="12" s="1"/>
  <c r="J33" i="12"/>
  <c r="K33" i="12" s="1"/>
  <c r="J32" i="12"/>
  <c r="K32" i="12" s="1"/>
  <c r="J29" i="12"/>
  <c r="K29" i="12" s="1"/>
  <c r="J31" i="12"/>
  <c r="K31" i="12" s="1"/>
  <c r="J28" i="12"/>
  <c r="K28" i="12" s="1"/>
  <c r="J25" i="12"/>
  <c r="K25" i="12" s="1"/>
  <c r="I34" i="9"/>
  <c r="G34" i="9"/>
  <c r="F34" i="9"/>
  <c r="E34" i="9"/>
  <c r="D34" i="9"/>
  <c r="C34" i="9"/>
  <c r="H26" i="9"/>
  <c r="H25" i="9"/>
  <c r="H24" i="9"/>
  <c r="H17" i="9"/>
  <c r="I17" i="9"/>
  <c r="K34" i="12" l="1"/>
  <c r="J34" i="12"/>
  <c r="J17" i="9"/>
  <c r="K17" i="9" s="1"/>
  <c r="H34" i="9"/>
  <c r="J24" i="9" l="1"/>
  <c r="K24" i="9" s="1"/>
  <c r="J30" i="9"/>
  <c r="K30" i="9" s="1"/>
  <c r="J26" i="9"/>
  <c r="K26" i="9" s="1"/>
  <c r="J31" i="9"/>
  <c r="K31" i="9" s="1"/>
  <c r="J33" i="9"/>
  <c r="J29" i="9"/>
  <c r="K29" i="9" s="1"/>
  <c r="J25" i="9"/>
  <c r="K25" i="9" s="1"/>
  <c r="J27" i="9"/>
  <c r="K27" i="9" s="1"/>
  <c r="J32" i="9"/>
  <c r="J28" i="9"/>
  <c r="K28" i="9" s="1"/>
  <c r="K33" i="9" l="1"/>
  <c r="K32" i="9"/>
  <c r="J34" i="9"/>
  <c r="K34" i="9" l="1"/>
</calcChain>
</file>

<file path=xl/sharedStrings.xml><?xml version="1.0" encoding="utf-8"?>
<sst xmlns="http://schemas.openxmlformats.org/spreadsheetml/2006/main" count="107" uniqueCount="64">
  <si>
    <t>Incidentals</t>
  </si>
  <si>
    <t>Date</t>
  </si>
  <si>
    <t>FTA - Foreign Transfer Allowance Worksheet</t>
  </si>
  <si>
    <t>County and/or Other Defined Location (2)</t>
  </si>
  <si>
    <t>Seasons (Beg-End)</t>
  </si>
  <si>
    <t>Max Lodging</t>
  </si>
  <si>
    <t>Local Meals</t>
  </si>
  <si>
    <t>Prop. Meals</t>
  </si>
  <si>
    <t>Maximum Per Diem</t>
  </si>
  <si>
    <t>Effective Date</t>
  </si>
  <si>
    <t>Location (1)</t>
  </si>
  <si>
    <t>Family Member(s) 12 yr and Over</t>
  </si>
  <si>
    <t>Family Member(s) under 12 yr</t>
  </si>
  <si>
    <t># Persons</t>
  </si>
  <si>
    <t>% Rate</t>
  </si>
  <si>
    <t>Per Diem Rates Query Tool</t>
  </si>
  <si>
    <t>Room</t>
  </si>
  <si>
    <t>Initial Occupant (Only 1 Allowed)</t>
  </si>
  <si>
    <t>Max $ Allowed Per Day</t>
  </si>
  <si>
    <t>Per Diem Rates Table</t>
  </si>
  <si>
    <t>Total</t>
  </si>
  <si>
    <t>Total Taxes</t>
  </si>
  <si>
    <t>Occupancy</t>
  </si>
  <si>
    <t>City</t>
  </si>
  <si>
    <t>State</t>
  </si>
  <si>
    <t>Claims Calculation Tool</t>
  </si>
  <si>
    <t>Taxes</t>
  </si>
  <si>
    <t>Authorized Daily Max Allowance $ Calculation Tool</t>
  </si>
  <si>
    <t>Instructions: Enter Number of Persons That Occupied Temporary Lodging Only</t>
  </si>
  <si>
    <t>1)</t>
  </si>
  <si>
    <t>2)</t>
  </si>
  <si>
    <t>3)</t>
  </si>
  <si>
    <t>Meals &amp; Incidentals</t>
  </si>
  <si>
    <t>Lodging Cost</t>
  </si>
  <si>
    <t>Instructions: Enter Date, Lodging Cost, Respective Taxes, and Meals &amp; Incidentals Only</t>
  </si>
  <si>
    <t>Daily Max</t>
  </si>
  <si>
    <t>SAN DIEGO</t>
  </si>
  <si>
    <t>SAN DIEGO COUNTY</t>
  </si>
  <si>
    <t>01/01-12/31</t>
  </si>
  <si>
    <t>MCIPAC G-1</t>
  </si>
  <si>
    <t>Subsistence Portion</t>
  </si>
  <si>
    <t>MCFLY, MARTY A</t>
  </si>
  <si>
    <t>Org:</t>
  </si>
  <si>
    <t>Instructions to Fill Out a 
FTA Worksheet</t>
  </si>
  <si>
    <t>Click "Enable Content" for SECURITY WARNING Application add-ins have been disabled.</t>
  </si>
  <si>
    <t>Enter your name and organization's name.</t>
  </si>
  <si>
    <t>e)  Select from ‘location (1)’ to “effective date’ range, and copy.</t>
  </si>
  <si>
    <t>4)</t>
  </si>
  <si>
    <t>5)</t>
  </si>
  <si>
    <t>6)</t>
  </si>
  <si>
    <r>
      <rPr>
        <b/>
        <u/>
        <sz val="12"/>
        <rFont val="Arial"/>
        <family val="2"/>
      </rPr>
      <t>Per Diem Rates Table</t>
    </r>
    <r>
      <rPr>
        <sz val="12"/>
        <rFont val="Arial"/>
        <family val="2"/>
      </rPr>
      <t xml:space="preserve">  
a)  Click ‘Per Diem Rates Query Tool’ link.  (Internet connection is required to look up per diem rates.)  </t>
    </r>
  </si>
  <si>
    <t>b)  If your post of assignment (not your residence) prior to departing to overseas is in the 48 Contiguous States or the District of Columbia, pick your state from the drop-down list under CONTIGUOUS UNITED STATES.  Confirm and choose the correct FISCAL YEAR.  Click CALCULATE.</t>
  </si>
  <si>
    <t>c)  If your post of assignment (not your residence) prior to departing to overseas is in Alaska, Hawaii, the U.S. territories, possessions, the Commonwealth of Puerto Rico, or the Commonwealth of the Northern Mariana Islands, pick your COUNTRY or STATE from drop-down list under OUTSIDE CONUS, Non-Foreign Overseas and Foreign.  Choose the most recent PUBLISHED date.</t>
  </si>
  <si>
    <t>d)  Look for your post under ‘Location(1)’ and ‘Location (2)’.  Some locations have multiple per diem rates depending on seasons.  Select the correct season for the dates that you are making a claim.</t>
  </si>
  <si>
    <t>f)  Click Cell B8, and paste what you just copied from the website on the FTA worksheet.</t>
  </si>
  <si>
    <r>
      <t xml:space="preserve">Authorized Daily Max Allowance $ Calculation Tool  
</t>
    </r>
    <r>
      <rPr>
        <sz val="12"/>
        <rFont val="Arial"/>
        <family val="2"/>
      </rPr>
      <t xml:space="preserve">Enter the number of family members who occupied temporary lodging according to their age categories, and the worksheet will automatically calculate your total per diem amount for your FTA.  If you are by yourself, you do not need to enter anything.  </t>
    </r>
  </si>
  <si>
    <r>
      <rPr>
        <b/>
        <u/>
        <sz val="12"/>
        <rFont val="Arial"/>
        <family val="2"/>
      </rPr>
      <t>Claims Calculation Tool</t>
    </r>
    <r>
      <rPr>
        <sz val="12"/>
        <rFont val="Arial"/>
        <family val="2"/>
      </rPr>
      <t xml:space="preserve">   
Enter the date(s), lodging cost(s), various tax amounts, &amp; meals and incidentals paid amounts.</t>
    </r>
  </si>
  <si>
    <t>Allowed Per Diem Total</t>
  </si>
  <si>
    <t>Allowed Amount Daily Total</t>
  </si>
  <si>
    <t>Allowed Amount + Taxes</t>
  </si>
  <si>
    <t>Employee Name       (Last, First, MI):</t>
  </si>
  <si>
    <t>Save the worksheet in the following format: 
FTA Request Form - Last Name, First Name MI
Example:  FTA Request Form - McFly, Marty A</t>
  </si>
  <si>
    <t>MCIPAC/</t>
  </si>
  <si>
    <t>10/01-12/31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</si>
</sst>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8" formatCode="&quot;$&quot;#,##0.00_);[Red]\(&quot;$&quot;#,##0.00\)"/>
    <numFmt numFmtId="44" formatCode="_(&quot;$&quot;* #,##0.00_);_(&quot;$&quot;* \(#,##0.00\);_(&quot;$&quot;* &quot;-&quot;??_);_(@_)"/>
    <numFmt numFmtId="164" formatCode="[$-409]d\-mmm\-yyyy;@"/>
  </numFmts>
  <fonts count="24" x14ac:knownFonts="1">
    <font>
      <sz val="10"/>
      <name val="Arial"/>
    </font>
    <font>
      <b/>
      <sz val="10"/>
      <name val="Arial"/>
      <family val="2"/>
    </font>
    <font>
      <u/>
      <sz val="10"/>
      <color indexed="12"/>
      <name val="Arial"/>
      <family val="2"/>
    </font>
    <font>
      <sz val="10"/>
      <name val="Arial"/>
      <family val="2"/>
    </font>
    <font>
      <b/>
      <sz val="14"/>
      <name val="Arial"/>
      <family val="2"/>
    </font>
    <font>
      <b/>
      <sz val="16"/>
      <name val="Arial"/>
      <family val="2"/>
    </font>
    <font>
      <b/>
      <sz val="12"/>
      <name val="Arial"/>
      <family val="2"/>
    </font>
    <font>
      <b/>
      <sz val="10"/>
      <name val="Tahoma"/>
      <family val="2"/>
    </font>
    <font>
      <sz val="14"/>
      <name val="Arial"/>
      <family val="2"/>
    </font>
    <font>
      <b/>
      <sz val="18"/>
      <name val="Arial"/>
      <family val="2"/>
    </font>
    <font>
      <sz val="16"/>
      <name val="Arial"/>
      <family val="2"/>
    </font>
    <font>
      <b/>
      <sz val="28"/>
      <name val="Arial"/>
      <family val="2"/>
    </font>
    <font>
      <b/>
      <sz val="20"/>
      <name val="Arial"/>
      <family val="2"/>
    </font>
    <font>
      <b/>
      <sz val="24"/>
      <name val="Arial"/>
      <family val="2"/>
    </font>
    <font>
      <b/>
      <sz val="36"/>
      <name val="Arial"/>
      <family val="2"/>
    </font>
    <font>
      <sz val="18"/>
      <name val="Arial"/>
      <family val="2"/>
    </font>
    <font>
      <b/>
      <u/>
      <sz val="18"/>
      <color indexed="12"/>
      <name val="Arial"/>
      <family val="2"/>
    </font>
    <font>
      <sz val="10"/>
      <name val="Tahoma"/>
      <family val="2"/>
    </font>
    <font>
      <b/>
      <sz val="16"/>
      <color rgb="FFFF0000"/>
      <name val="Arial"/>
      <family val="2"/>
    </font>
    <font>
      <b/>
      <sz val="18"/>
      <color rgb="FFFF0000"/>
      <name val="Arial"/>
      <family val="2"/>
    </font>
    <font>
      <u/>
      <sz val="14"/>
      <color indexed="12"/>
      <name val="Arial"/>
      <family val="2"/>
    </font>
    <font>
      <b/>
      <sz val="20"/>
      <color rgb="FFFF0000"/>
      <name val="Arial"/>
      <family val="2"/>
    </font>
    <font>
      <sz val="12"/>
      <name val="Arial"/>
      <family val="2"/>
    </font>
    <font>
      <b/>
      <u/>
      <sz val="12"/>
      <name val="Arial"/>
      <family val="2"/>
    </font>
  </fonts>
  <fills count="3">
    <fill>
      <patternFill patternType="none"/>
    </fill>
    <fill>
      <patternFill patternType="gray125"/>
    </fill>
    <fill>
      <patternFill patternType="solid">
        <fgColor rgb="FFF0F8FF"/>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top style="medium">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ck">
        <color rgb="FFFF0000"/>
      </left>
      <right style="thick">
        <color rgb="FFFF0000"/>
      </right>
      <top style="thin">
        <color indexed="64"/>
      </top>
      <bottom style="thick">
        <color rgb="FFFF0000"/>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style="thick">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diagonalDown="1">
      <left style="thin">
        <color indexed="64"/>
      </left>
      <right style="medium">
        <color indexed="64"/>
      </right>
      <top style="thin">
        <color indexed="64"/>
      </top>
      <bottom/>
      <diagonal style="thick">
        <color indexed="64"/>
      </diagonal>
    </border>
    <border diagonalDown="1">
      <left style="thin">
        <color indexed="64"/>
      </left>
      <right style="medium">
        <color indexed="64"/>
      </right>
      <top/>
      <bottom/>
      <diagonal style="thick">
        <color indexed="64"/>
      </diagonal>
    </border>
    <border diagonalDown="1">
      <left style="thin">
        <color indexed="64"/>
      </left>
      <right style="medium">
        <color indexed="64"/>
      </right>
      <top/>
      <bottom style="thick">
        <color indexed="64"/>
      </bottom>
      <diagonal style="thick">
        <color indexed="64"/>
      </diagonal>
    </border>
    <border>
      <left style="thick">
        <color rgb="FFFF0000"/>
      </left>
      <right style="thick">
        <color rgb="FFFF0000"/>
      </right>
      <top style="thick">
        <color rgb="FFFF0000"/>
      </top>
      <bottom/>
      <diagonal/>
    </border>
    <border>
      <left/>
      <right/>
      <top style="thick">
        <color auto="1"/>
      </top>
      <bottom style="thin">
        <color indexed="64"/>
      </bottom>
      <diagonal/>
    </border>
    <border>
      <left style="thin">
        <color indexed="64"/>
      </left>
      <right/>
      <top style="thick">
        <color auto="1"/>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auto="1"/>
      </right>
      <top style="thick">
        <color auto="1"/>
      </top>
      <bottom style="thin">
        <color auto="1"/>
      </bottom>
      <diagonal/>
    </border>
    <border>
      <left style="thin">
        <color indexed="64"/>
      </left>
      <right style="thick">
        <color indexed="64"/>
      </right>
      <top style="thick">
        <color rgb="FFFF0000"/>
      </top>
      <bottom style="medium">
        <color indexed="64"/>
      </bottom>
      <diagonal/>
    </border>
  </borders>
  <cellStyleXfs count="3">
    <xf numFmtId="0" fontId="0" fillId="0" borderId="0"/>
    <xf numFmtId="0" fontId="2" fillId="0" borderId="0" applyNumberFormat="0" applyFill="0" applyBorder="0" applyAlignment="0" applyProtection="0">
      <alignment vertical="top"/>
      <protection locked="0"/>
    </xf>
    <xf numFmtId="0" fontId="3" fillId="0" borderId="0"/>
  </cellStyleXfs>
  <cellXfs count="155">
    <xf numFmtId="0" fontId="0" fillId="0" borderId="0" xfId="0"/>
    <xf numFmtId="0" fontId="1" fillId="0" borderId="0" xfId="0" applyFont="1" applyBorder="1" applyProtection="1"/>
    <xf numFmtId="0" fontId="3" fillId="0" borderId="0" xfId="0" applyFont="1" applyBorder="1" applyProtection="1"/>
    <xf numFmtId="0" fontId="1" fillId="0" borderId="0" xfId="0" applyFont="1" applyProtection="1"/>
    <xf numFmtId="0" fontId="0" fillId="0" borderId="0" xfId="0" applyProtection="1"/>
    <xf numFmtId="0" fontId="0" fillId="0" borderId="0" xfId="0" applyBorder="1" applyProtection="1"/>
    <xf numFmtId="0" fontId="0" fillId="0" borderId="17" xfId="0" applyBorder="1" applyProtection="1"/>
    <xf numFmtId="9" fontId="0" fillId="0" borderId="17" xfId="0" applyNumberFormat="1" applyBorder="1" applyProtection="1"/>
    <xf numFmtId="9" fontId="0" fillId="0" borderId="0" xfId="0" applyNumberFormat="1" applyBorder="1" applyProtection="1"/>
    <xf numFmtId="0" fontId="6" fillId="0" borderId="0" xfId="0" applyFont="1" applyBorder="1" applyAlignment="1" applyProtection="1"/>
    <xf numFmtId="0" fontId="6" fillId="0" borderId="15" xfId="0" applyFont="1" applyBorder="1" applyAlignment="1" applyProtection="1"/>
    <xf numFmtId="0" fontId="1" fillId="0" borderId="15" xfId="0" applyFont="1" applyBorder="1" applyProtection="1"/>
    <xf numFmtId="0" fontId="4" fillId="0" borderId="15" xfId="0" applyFont="1" applyBorder="1" applyAlignment="1" applyProtection="1">
      <alignment horizontal="center"/>
    </xf>
    <xf numFmtId="0" fontId="6" fillId="0" borderId="0" xfId="0" applyFont="1" applyBorder="1" applyAlignment="1" applyProtection="1">
      <alignment horizontal="center" wrapText="1"/>
    </xf>
    <xf numFmtId="0" fontId="3" fillId="0" borderId="0" xfId="0" applyFont="1" applyProtection="1"/>
    <xf numFmtId="0" fontId="8" fillId="0" borderId="0" xfId="0" applyFont="1" applyProtection="1"/>
    <xf numFmtId="0" fontId="10" fillId="0" borderId="0" xfId="0" applyFont="1" applyBorder="1" applyProtection="1"/>
    <xf numFmtId="0" fontId="10" fillId="0" borderId="0" xfId="0" applyFont="1" applyProtection="1"/>
    <xf numFmtId="14" fontId="0" fillId="0" borderId="0" xfId="0" applyNumberFormat="1" applyProtection="1"/>
    <xf numFmtId="8" fontId="0" fillId="0" borderId="0" xfId="0" applyNumberFormat="1" applyProtection="1"/>
    <xf numFmtId="0" fontId="0" fillId="0" borderId="0" xfId="0" applyFill="1" applyBorder="1" applyProtection="1"/>
    <xf numFmtId="8" fontId="1" fillId="0" borderId="0" xfId="0" applyNumberFormat="1" applyFont="1" applyProtection="1"/>
    <xf numFmtId="0" fontId="9" fillId="0" borderId="0" xfId="0" applyFont="1" applyBorder="1" applyAlignment="1" applyProtection="1">
      <alignment horizontal="center"/>
    </xf>
    <xf numFmtId="0" fontId="6" fillId="0" borderId="0" xfId="0" applyFont="1" applyFill="1" applyBorder="1" applyAlignment="1" applyProtection="1">
      <alignment vertical="center" wrapText="1"/>
    </xf>
    <xf numFmtId="0" fontId="7" fillId="0" borderId="0" xfId="0" applyFont="1" applyFill="1" applyBorder="1" applyAlignment="1" applyProtection="1">
      <alignment vertical="center" wrapText="1"/>
    </xf>
    <xf numFmtId="0" fontId="0" fillId="0" borderId="0" xfId="0" applyAlignment="1" applyProtection="1">
      <alignment horizontal="left"/>
    </xf>
    <xf numFmtId="0" fontId="9" fillId="0" borderId="0" xfId="0" applyFont="1" applyBorder="1" applyProtection="1"/>
    <xf numFmtId="0" fontId="9" fillId="0" borderId="1" xfId="0" applyFont="1" applyFill="1" applyBorder="1" applyAlignment="1" applyProtection="1">
      <alignment horizontal="center" vertical="center" wrapText="1"/>
    </xf>
    <xf numFmtId="0" fontId="9" fillId="0" borderId="14" xfId="0" applyFont="1" applyBorder="1" applyProtection="1"/>
    <xf numFmtId="0" fontId="15" fillId="0" borderId="0" xfId="0" applyFont="1" applyBorder="1" applyProtection="1"/>
    <xf numFmtId="44" fontId="9" fillId="0" borderId="1" xfId="0" applyNumberFormat="1" applyFont="1" applyBorder="1" applyAlignment="1" applyProtection="1">
      <alignment horizontal="center"/>
    </xf>
    <xf numFmtId="0" fontId="9" fillId="0" borderId="7" xfId="0" applyFont="1" applyBorder="1" applyAlignment="1" applyProtection="1">
      <alignment vertical="top"/>
    </xf>
    <xf numFmtId="44" fontId="5" fillId="0" borderId="1" xfId="0" applyNumberFormat="1" applyFont="1" applyFill="1" applyBorder="1" applyAlignment="1" applyProtection="1">
      <alignment horizontal="center" vertical="center" wrapText="1"/>
      <protection locked="0"/>
    </xf>
    <xf numFmtId="44" fontId="9" fillId="0" borderId="12" xfId="0" applyNumberFormat="1" applyFont="1" applyFill="1" applyBorder="1" applyAlignment="1" applyProtection="1">
      <alignment horizontal="center" vertical="center" wrapText="1"/>
    </xf>
    <xf numFmtId="44" fontId="5" fillId="0" borderId="1" xfId="0" applyNumberFormat="1" applyFont="1" applyFill="1" applyBorder="1" applyAlignment="1" applyProtection="1">
      <alignment horizontal="center" vertical="center"/>
      <protection locked="0"/>
    </xf>
    <xf numFmtId="44" fontId="9" fillId="0" borderId="11" xfId="0" applyNumberFormat="1" applyFont="1" applyBorder="1" applyAlignment="1" applyProtection="1">
      <alignment horizontal="center" vertical="center"/>
    </xf>
    <xf numFmtId="0" fontId="9" fillId="0" borderId="0" xfId="0" applyFont="1" applyProtection="1"/>
    <xf numFmtId="0" fontId="9" fillId="0" borderId="1" xfId="0" applyFont="1" applyBorder="1" applyAlignment="1" applyProtection="1">
      <alignment horizontal="center" vertical="center"/>
    </xf>
    <xf numFmtId="0" fontId="7" fillId="2" borderId="6" xfId="0" applyFont="1" applyFill="1" applyBorder="1" applyAlignment="1" applyProtection="1">
      <alignment vertical="center" wrapText="1"/>
    </xf>
    <xf numFmtId="0" fontId="17" fillId="0" borderId="6" xfId="0" applyFont="1" applyBorder="1" applyAlignment="1" applyProtection="1">
      <alignment vertical="center" wrapText="1"/>
    </xf>
    <xf numFmtId="0" fontId="17" fillId="0" borderId="6" xfId="0" applyFont="1" applyBorder="1" applyAlignment="1" applyProtection="1">
      <alignment horizontal="center" vertical="center" wrapText="1"/>
    </xf>
    <xf numFmtId="0" fontId="17" fillId="2" borderId="6" xfId="0" applyFont="1" applyFill="1" applyBorder="1" applyAlignment="1" applyProtection="1">
      <alignment horizontal="center" vertical="center" wrapText="1"/>
    </xf>
    <xf numFmtId="0" fontId="2" fillId="0" borderId="6" xfId="1" applyBorder="1" applyAlignment="1" applyProtection="1">
      <alignment horizontal="center" vertical="center" wrapText="1"/>
    </xf>
    <xf numFmtId="0" fontId="7" fillId="0" borderId="6" xfId="0" applyFont="1" applyBorder="1" applyAlignment="1" applyProtection="1">
      <alignment horizontal="center" vertical="center" wrapText="1"/>
    </xf>
    <xf numFmtId="14" fontId="17" fillId="0" borderId="6" xfId="0" applyNumberFormat="1" applyFont="1" applyBorder="1" applyAlignment="1" applyProtection="1">
      <alignment horizontal="center" vertical="center" wrapText="1"/>
    </xf>
    <xf numFmtId="0" fontId="13" fillId="0" borderId="2" xfId="0" applyFont="1" applyBorder="1" applyAlignment="1" applyProtection="1">
      <alignment horizontal="center"/>
    </xf>
    <xf numFmtId="0" fontId="9" fillId="0" borderId="21" xfId="0" applyFont="1" applyFill="1" applyBorder="1" applyAlignment="1" applyProtection="1">
      <alignment horizontal="center" vertical="center" wrapText="1"/>
    </xf>
    <xf numFmtId="0" fontId="9" fillId="0" borderId="28" xfId="0" applyFont="1" applyFill="1" applyBorder="1" applyAlignment="1" applyProtection="1">
      <alignment horizontal="center" vertical="center"/>
    </xf>
    <xf numFmtId="44" fontId="9" fillId="0" borderId="29" xfId="0" applyNumberFormat="1" applyFont="1" applyFill="1" applyBorder="1" applyAlignment="1" applyProtection="1">
      <alignment horizontal="center" vertical="center"/>
    </xf>
    <xf numFmtId="44" fontId="9" fillId="0" borderId="29" xfId="0" applyNumberFormat="1" applyFont="1" applyFill="1" applyBorder="1" applyAlignment="1" applyProtection="1">
      <alignment horizontal="center" vertical="center" wrapText="1"/>
    </xf>
    <xf numFmtId="44" fontId="5" fillId="0" borderId="4" xfId="0" applyNumberFormat="1" applyFont="1" applyFill="1" applyBorder="1" applyAlignment="1" applyProtection="1">
      <alignment horizontal="center" vertical="center" wrapText="1"/>
    </xf>
    <xf numFmtId="44" fontId="5" fillId="0" borderId="1" xfId="0" applyNumberFormat="1" applyFont="1" applyFill="1" applyBorder="1" applyAlignment="1" applyProtection="1">
      <alignment horizontal="center" vertical="center" wrapText="1"/>
    </xf>
    <xf numFmtId="164" fontId="5" fillId="0" borderId="31" xfId="0" applyNumberFormat="1" applyFont="1" applyFill="1" applyBorder="1" applyAlignment="1" applyProtection="1">
      <alignment horizontal="center" vertical="center"/>
      <protection locked="0"/>
    </xf>
    <xf numFmtId="44" fontId="9" fillId="0" borderId="3" xfId="0" applyNumberFormat="1" applyFont="1" applyBorder="1" applyAlignment="1" applyProtection="1">
      <alignment horizontal="center"/>
    </xf>
    <xf numFmtId="9" fontId="9" fillId="0" borderId="25" xfId="0" applyNumberFormat="1" applyFont="1" applyBorder="1" applyAlignment="1" applyProtection="1">
      <alignment horizontal="center"/>
    </xf>
    <xf numFmtId="44" fontId="9" fillId="0" borderId="32" xfId="0" applyNumberFormat="1" applyFont="1" applyBorder="1" applyAlignment="1" applyProtection="1">
      <alignment horizontal="center"/>
    </xf>
    <xf numFmtId="0" fontId="9" fillId="0" borderId="3" xfId="0" applyFont="1" applyBorder="1" applyAlignment="1" applyProtection="1">
      <alignment horizontal="center" vertical="center" wrapText="1"/>
    </xf>
    <xf numFmtId="44" fontId="9" fillId="0" borderId="5" xfId="0" applyNumberFormat="1" applyFont="1" applyBorder="1" applyAlignment="1" applyProtection="1">
      <alignment horizontal="center"/>
    </xf>
    <xf numFmtId="44" fontId="9" fillId="0" borderId="25" xfId="0" applyNumberFormat="1" applyFont="1" applyBorder="1" applyAlignment="1" applyProtection="1">
      <alignment horizontal="center"/>
    </xf>
    <xf numFmtId="1" fontId="9" fillId="0" borderId="25" xfId="0" applyNumberFormat="1" applyFont="1" applyBorder="1" applyAlignment="1" applyProtection="1">
      <alignment horizontal="center"/>
    </xf>
    <xf numFmtId="9" fontId="9" fillId="0" borderId="3" xfId="0" applyNumberFormat="1" applyFont="1" applyFill="1" applyBorder="1" applyAlignment="1" applyProtection="1">
      <alignment horizontal="center"/>
    </xf>
    <xf numFmtId="1" fontId="9" fillId="0" borderId="39" xfId="0" applyNumberFormat="1" applyFont="1" applyBorder="1" applyAlignment="1" applyProtection="1">
      <alignment horizontal="center"/>
      <protection locked="0"/>
    </xf>
    <xf numFmtId="1" fontId="9" fillId="0" borderId="30" xfId="0" applyNumberFormat="1" applyFont="1" applyBorder="1" applyAlignment="1" applyProtection="1">
      <alignment horizontal="center"/>
      <protection locked="0"/>
    </xf>
    <xf numFmtId="164" fontId="18" fillId="0" borderId="31" xfId="0" applyNumberFormat="1" applyFont="1" applyFill="1" applyBorder="1" applyAlignment="1" applyProtection="1">
      <alignment horizontal="center" vertical="center"/>
    </xf>
    <xf numFmtId="44" fontId="18" fillId="0" borderId="1" xfId="0" applyNumberFormat="1" applyFont="1" applyFill="1" applyBorder="1" applyAlignment="1" applyProtection="1">
      <alignment horizontal="center" vertical="center"/>
    </xf>
    <xf numFmtId="44" fontId="18" fillId="0" borderId="1" xfId="0" applyNumberFormat="1" applyFont="1" applyFill="1" applyBorder="1" applyAlignment="1" applyProtection="1">
      <alignment horizontal="center" vertical="center" wrapText="1"/>
    </xf>
    <xf numFmtId="1" fontId="19" fillId="0" borderId="39" xfId="0" applyNumberFormat="1" applyFont="1" applyBorder="1" applyAlignment="1" applyProtection="1">
      <alignment horizontal="center"/>
    </xf>
    <xf numFmtId="1" fontId="19" fillId="0" borderId="30" xfId="0" applyNumberFormat="1" applyFont="1" applyBorder="1" applyAlignment="1" applyProtection="1">
      <alignment horizontal="center"/>
    </xf>
    <xf numFmtId="0" fontId="11" fillId="0" borderId="0" xfId="0" applyFont="1" applyAlignment="1" applyProtection="1">
      <alignment horizontal="center"/>
    </xf>
    <xf numFmtId="44" fontId="5" fillId="0" borderId="4" xfId="0" applyNumberFormat="1" applyFont="1" applyBorder="1" applyAlignment="1" applyProtection="1">
      <alignment horizontal="center" vertical="center"/>
    </xf>
    <xf numFmtId="44" fontId="5" fillId="0" borderId="10" xfId="0" applyNumberFormat="1" applyFont="1" applyBorder="1" applyAlignment="1" applyProtection="1">
      <alignment horizontal="center" vertical="center"/>
    </xf>
    <xf numFmtId="0" fontId="9" fillId="0" borderId="10" xfId="0" applyFont="1" applyBorder="1" applyAlignment="1" applyProtection="1">
      <alignment horizontal="center" vertical="center" wrapText="1"/>
    </xf>
    <xf numFmtId="44" fontId="12" fillId="0" borderId="33" xfId="0" applyNumberFormat="1" applyFont="1" applyBorder="1" applyAlignment="1" applyProtection="1">
      <alignment horizontal="center"/>
    </xf>
    <xf numFmtId="44" fontId="12" fillId="0" borderId="34" xfId="0" applyNumberFormat="1" applyFont="1" applyBorder="1" applyAlignment="1" applyProtection="1">
      <alignment horizontal="center"/>
    </xf>
    <xf numFmtId="44" fontId="12" fillId="0" borderId="35" xfId="0" applyNumberFormat="1" applyFont="1" applyBorder="1" applyAlignment="1" applyProtection="1">
      <alignment horizontal="center"/>
    </xf>
    <xf numFmtId="0" fontId="4" fillId="0" borderId="1" xfId="0" applyFont="1" applyFill="1" applyBorder="1" applyAlignment="1" applyProtection="1">
      <alignment vertical="center" wrapText="1"/>
    </xf>
    <xf numFmtId="0" fontId="4" fillId="0" borderId="1" xfId="0" applyFont="1" applyFill="1" applyBorder="1" applyAlignment="1" applyProtection="1">
      <alignment horizontal="center" vertical="center" wrapText="1"/>
    </xf>
    <xf numFmtId="0" fontId="20" fillId="0" borderId="1" xfId="1" applyFont="1" applyFill="1" applyBorder="1" applyAlignment="1" applyProtection="1">
      <alignment horizontal="center" vertical="center" wrapText="1"/>
    </xf>
    <xf numFmtId="0" fontId="12" fillId="0" borderId="40" xfId="0" applyFont="1" applyBorder="1" applyAlignment="1" applyProtection="1"/>
    <xf numFmtId="0" fontId="12" fillId="0" borderId="45" xfId="0" applyFont="1" applyBorder="1" applyAlignment="1" applyProtection="1"/>
    <xf numFmtId="0" fontId="7" fillId="2" borderId="6" xfId="0" applyFont="1" applyFill="1" applyBorder="1" applyAlignment="1" applyProtection="1">
      <alignment vertical="center" wrapText="1"/>
      <protection locked="0"/>
    </xf>
    <xf numFmtId="0" fontId="17" fillId="0" borderId="6" xfId="0" applyFont="1" applyBorder="1" applyAlignment="1" applyProtection="1">
      <alignment vertical="center" wrapText="1"/>
      <protection locked="0"/>
    </xf>
    <xf numFmtId="0" fontId="17" fillId="0" borderId="6" xfId="0" applyFont="1" applyBorder="1" applyAlignment="1" applyProtection="1">
      <alignment horizontal="center" vertical="center" wrapText="1"/>
      <protection locked="0"/>
    </xf>
    <xf numFmtId="0" fontId="17" fillId="2" borderId="6" xfId="0" applyFont="1" applyFill="1" applyBorder="1" applyAlignment="1" applyProtection="1">
      <alignment horizontal="center" vertical="center" wrapText="1"/>
      <protection locked="0"/>
    </xf>
    <xf numFmtId="0" fontId="2" fillId="0" borderId="6" xfId="1" applyBorder="1" applyAlignment="1" applyProtection="1">
      <alignment horizontal="center" vertical="center" wrapText="1"/>
      <protection locked="0"/>
    </xf>
    <xf numFmtId="0" fontId="7" fillId="0" borderId="6" xfId="0" applyFont="1" applyBorder="1" applyAlignment="1" applyProtection="1">
      <alignment horizontal="center" vertical="center" wrapText="1"/>
      <protection locked="0"/>
    </xf>
    <xf numFmtId="14" fontId="17" fillId="0" borderId="6" xfId="0" applyNumberFormat="1" applyFont="1" applyBorder="1" applyAlignment="1" applyProtection="1">
      <alignment horizontal="center" vertical="center" wrapText="1"/>
      <protection locked="0"/>
    </xf>
    <xf numFmtId="0" fontId="13" fillId="0" borderId="46" xfId="0" applyFont="1" applyBorder="1" applyAlignment="1" applyProtection="1">
      <alignment horizontal="center"/>
    </xf>
    <xf numFmtId="44" fontId="9" fillId="0" borderId="12" xfId="0" applyNumberFormat="1" applyFont="1" applyBorder="1" applyAlignment="1" applyProtection="1">
      <alignment horizontal="center" vertical="center"/>
    </xf>
    <xf numFmtId="0" fontId="3" fillId="0" borderId="0" xfId="2" applyFont="1" applyProtection="1"/>
    <xf numFmtId="0" fontId="6" fillId="0" borderId="0" xfId="2" applyFont="1" applyAlignment="1" applyProtection="1">
      <alignment horizontal="center" vertical="top" wrapText="1"/>
    </xf>
    <xf numFmtId="0" fontId="12" fillId="0" borderId="0" xfId="2" applyFont="1" applyAlignment="1" applyProtection="1">
      <alignment horizontal="center" vertical="center" wrapText="1"/>
    </xf>
    <xf numFmtId="0" fontId="22" fillId="0" borderId="0" xfId="2" applyFont="1" applyAlignment="1" applyProtection="1">
      <alignment horizontal="center" vertical="top"/>
    </xf>
    <xf numFmtId="0" fontId="22" fillId="0" borderId="0" xfId="2" applyFont="1" applyAlignment="1" applyProtection="1">
      <alignment wrapText="1"/>
    </xf>
    <xf numFmtId="0" fontId="22" fillId="0" borderId="0" xfId="2" applyFont="1" applyProtection="1"/>
    <xf numFmtId="0" fontId="22" fillId="0" borderId="0" xfId="2" applyFont="1" applyAlignment="1" applyProtection="1">
      <alignment vertical="top" wrapText="1"/>
    </xf>
    <xf numFmtId="0" fontId="22" fillId="0" borderId="0" xfId="2" applyFont="1" applyAlignment="1" applyProtection="1">
      <alignment horizontal="left" wrapText="1"/>
    </xf>
    <xf numFmtId="0" fontId="22" fillId="0" borderId="0" xfId="0" applyFont="1" applyAlignment="1" applyProtection="1">
      <alignment horizontal="left" vertical="center" indent="4"/>
    </xf>
    <xf numFmtId="0" fontId="22" fillId="0" borderId="0" xfId="0" applyFont="1" applyAlignment="1" applyProtection="1">
      <alignment vertical="top"/>
    </xf>
    <xf numFmtId="0" fontId="22" fillId="0" borderId="0" xfId="0" applyFont="1" applyAlignment="1" applyProtection="1">
      <alignment vertical="top" wrapText="1"/>
    </xf>
    <xf numFmtId="0" fontId="22" fillId="0" borderId="0" xfId="0" applyFont="1" applyAlignment="1" applyProtection="1">
      <alignment horizontal="left" vertical="top" wrapText="1"/>
    </xf>
    <xf numFmtId="0" fontId="11" fillId="0" borderId="0" xfId="0" applyFont="1" applyAlignment="1" applyProtection="1">
      <alignment horizontal="center"/>
    </xf>
    <xf numFmtId="0" fontId="12" fillId="0" borderId="8" xfId="0" applyFont="1" applyBorder="1" applyAlignment="1" applyProtection="1">
      <alignment horizontal="center" vertical="center" wrapText="1"/>
      <protection locked="0"/>
    </xf>
    <xf numFmtId="0" fontId="12" fillId="0" borderId="9" xfId="0" applyFont="1" applyBorder="1" applyAlignment="1" applyProtection="1">
      <alignment horizontal="center" vertical="center" wrapText="1"/>
      <protection locked="0"/>
    </xf>
    <xf numFmtId="0" fontId="16" fillId="0" borderId="41" xfId="1" applyNumberFormat="1" applyFont="1" applyBorder="1" applyAlignment="1" applyProtection="1">
      <alignment horizontal="left" vertical="center"/>
      <protection locked="0"/>
    </xf>
    <xf numFmtId="0" fontId="16" fillId="0" borderId="40" xfId="1" applyNumberFormat="1" applyFont="1" applyBorder="1" applyAlignment="1" applyProtection="1">
      <alignment horizontal="left" vertical="center"/>
      <protection locked="0"/>
    </xf>
    <xf numFmtId="0" fontId="14" fillId="0" borderId="0" xfId="0" applyFont="1" applyAlignment="1" applyProtection="1">
      <alignment horizontal="center"/>
    </xf>
    <xf numFmtId="0" fontId="11" fillId="0" borderId="0" xfId="0" applyFont="1" applyAlignment="1" applyProtection="1">
      <alignment horizontal="center"/>
    </xf>
    <xf numFmtId="0" fontId="12" fillId="0" borderId="40" xfId="0" applyFont="1" applyBorder="1" applyAlignment="1" applyProtection="1">
      <alignment horizontal="center"/>
    </xf>
    <xf numFmtId="0" fontId="9" fillId="0" borderId="7" xfId="0" applyFont="1" applyBorder="1" applyAlignment="1" applyProtection="1">
      <alignment horizontal="left" vertical="top" wrapText="1"/>
    </xf>
    <xf numFmtId="0" fontId="9" fillId="0" borderId="8" xfId="0" applyFont="1" applyBorder="1" applyAlignment="1" applyProtection="1">
      <alignment horizontal="left" vertical="top" wrapText="1"/>
    </xf>
    <xf numFmtId="0" fontId="13" fillId="0" borderId="7" xfId="0" applyFont="1" applyBorder="1" applyAlignment="1" applyProtection="1">
      <alignment horizontal="center" vertical="center"/>
    </xf>
    <xf numFmtId="0" fontId="13" fillId="0" borderId="8" xfId="0" applyFont="1" applyBorder="1" applyAlignment="1" applyProtection="1">
      <alignment horizontal="center" vertical="center"/>
    </xf>
    <xf numFmtId="0" fontId="13" fillId="0" borderId="9" xfId="0" applyFont="1" applyBorder="1" applyAlignment="1" applyProtection="1">
      <alignment horizontal="center" vertical="center"/>
    </xf>
    <xf numFmtId="0" fontId="9" fillId="0" borderId="7" xfId="0" applyFont="1" applyBorder="1" applyAlignment="1" applyProtection="1">
      <alignment horizontal="center" vertical="center"/>
    </xf>
    <xf numFmtId="0" fontId="9" fillId="0" borderId="8" xfId="0" applyFont="1" applyBorder="1" applyAlignment="1" applyProtection="1">
      <alignment horizontal="center" vertical="center"/>
    </xf>
    <xf numFmtId="0" fontId="9" fillId="0" borderId="9" xfId="0" applyFont="1" applyBorder="1" applyAlignment="1" applyProtection="1">
      <alignment horizontal="center" vertical="center"/>
    </xf>
    <xf numFmtId="0" fontId="9" fillId="0" borderId="19" xfId="0" applyFont="1" applyBorder="1" applyAlignment="1" applyProtection="1">
      <alignment horizontal="center" vertical="center"/>
    </xf>
    <xf numFmtId="0" fontId="9" fillId="0" borderId="13" xfId="0" applyFont="1" applyBorder="1" applyAlignment="1" applyProtection="1">
      <alignment horizontal="center" vertical="center"/>
    </xf>
    <xf numFmtId="0" fontId="9" fillId="0" borderId="18" xfId="0" applyFont="1" applyBorder="1" applyAlignment="1" applyProtection="1">
      <alignment horizontal="center" vertical="center"/>
    </xf>
    <xf numFmtId="0" fontId="9" fillId="0" borderId="16" xfId="0" applyFont="1" applyBorder="1" applyAlignment="1" applyProtection="1">
      <alignment horizontal="center"/>
    </xf>
    <xf numFmtId="0" fontId="9" fillId="0" borderId="4" xfId="0" applyFont="1" applyBorder="1" applyAlignment="1" applyProtection="1">
      <alignment horizontal="center"/>
    </xf>
    <xf numFmtId="0" fontId="9" fillId="0" borderId="5" xfId="0" applyFont="1" applyBorder="1" applyAlignment="1" applyProtection="1">
      <alignment horizontal="center"/>
    </xf>
    <xf numFmtId="44" fontId="4" fillId="0" borderId="36" xfId="0" applyNumberFormat="1" applyFont="1" applyBorder="1" applyAlignment="1" applyProtection="1">
      <alignment horizontal="center"/>
    </xf>
    <xf numFmtId="44" fontId="4" fillId="0" borderId="37" xfId="0" applyNumberFormat="1" applyFont="1" applyBorder="1" applyAlignment="1" applyProtection="1">
      <alignment horizontal="center"/>
    </xf>
    <xf numFmtId="44" fontId="4" fillId="0" borderId="38" xfId="0" applyNumberFormat="1" applyFont="1" applyBorder="1" applyAlignment="1" applyProtection="1">
      <alignment horizontal="center"/>
    </xf>
    <xf numFmtId="0" fontId="9" fillId="0" borderId="42" xfId="0" applyFont="1" applyBorder="1" applyAlignment="1" applyProtection="1">
      <alignment horizontal="center"/>
    </xf>
    <xf numFmtId="0" fontId="9" fillId="0" borderId="43" xfId="0" applyFont="1" applyBorder="1" applyAlignment="1" applyProtection="1">
      <alignment horizontal="center"/>
    </xf>
    <xf numFmtId="0" fontId="9" fillId="0" borderId="44" xfId="0" applyFont="1" applyBorder="1" applyAlignment="1" applyProtection="1">
      <alignment horizontal="center"/>
    </xf>
    <xf numFmtId="0" fontId="11" fillId="0" borderId="7" xfId="0" applyFont="1" applyBorder="1" applyAlignment="1" applyProtection="1">
      <alignment horizontal="center" vertical="center"/>
    </xf>
    <xf numFmtId="0" fontId="11" fillId="0" borderId="8" xfId="0" applyFont="1" applyBorder="1" applyAlignment="1" applyProtection="1">
      <alignment horizontal="center" vertical="center"/>
    </xf>
    <xf numFmtId="0" fontId="11" fillId="0" borderId="9" xfId="0" applyFont="1" applyBorder="1" applyAlignment="1" applyProtection="1">
      <alignment horizontal="center" vertical="center"/>
    </xf>
    <xf numFmtId="0" fontId="12" fillId="0" borderId="7" xfId="0" applyFont="1" applyBorder="1" applyAlignment="1" applyProtection="1">
      <alignment horizontal="center" vertical="center"/>
    </xf>
    <xf numFmtId="0" fontId="12" fillId="0" borderId="8" xfId="0" applyFont="1" applyBorder="1" applyAlignment="1" applyProtection="1">
      <alignment horizontal="center" vertical="center"/>
    </xf>
    <xf numFmtId="0" fontId="12" fillId="0" borderId="9" xfId="0" applyFont="1" applyBorder="1" applyAlignment="1" applyProtection="1">
      <alignment horizontal="center" vertical="center"/>
    </xf>
    <xf numFmtId="0" fontId="12" fillId="0" borderId="20" xfId="0" applyFont="1" applyBorder="1" applyAlignment="1" applyProtection="1">
      <alignment horizontal="center" vertical="center" wrapText="1"/>
    </xf>
    <xf numFmtId="0" fontId="12" fillId="0" borderId="26" xfId="0" applyFont="1" applyBorder="1" applyAlignment="1" applyProtection="1">
      <alignment horizontal="center" vertical="center" wrapText="1"/>
    </xf>
    <xf numFmtId="0" fontId="12" fillId="0" borderId="22" xfId="0" applyFont="1" applyBorder="1" applyAlignment="1" applyProtection="1">
      <alignment horizontal="center" vertical="center" wrapText="1"/>
    </xf>
    <xf numFmtId="0" fontId="12" fillId="0" borderId="27" xfId="0" applyFont="1" applyBorder="1" applyAlignment="1" applyProtection="1">
      <alignment horizontal="center" vertical="center" wrapText="1"/>
    </xf>
    <xf numFmtId="0" fontId="13" fillId="0" borderId="19" xfId="0" applyFont="1" applyFill="1" applyBorder="1" applyAlignment="1" applyProtection="1">
      <alignment horizontal="center" vertical="center" wrapText="1"/>
    </xf>
    <xf numFmtId="0" fontId="13" fillId="0" borderId="13" xfId="0" applyFont="1" applyFill="1" applyBorder="1" applyAlignment="1" applyProtection="1">
      <alignment horizontal="center" vertical="center" wrapText="1"/>
    </xf>
    <xf numFmtId="0" fontId="13" fillId="0" borderId="18" xfId="0" applyFont="1" applyFill="1" applyBorder="1" applyAlignment="1" applyProtection="1">
      <alignment horizontal="center" vertical="center" wrapText="1"/>
    </xf>
    <xf numFmtId="0" fontId="9" fillId="0" borderId="22" xfId="0" applyFont="1" applyBorder="1" applyAlignment="1" applyProtection="1">
      <alignment horizontal="center" vertical="center" wrapText="1"/>
    </xf>
    <xf numFmtId="0" fontId="9" fillId="0" borderId="27" xfId="0" applyFont="1" applyBorder="1" applyAlignment="1" applyProtection="1">
      <alignment horizontal="center" vertical="center" wrapText="1"/>
    </xf>
    <xf numFmtId="0" fontId="9" fillId="0" borderId="23" xfId="0" applyFont="1" applyBorder="1" applyAlignment="1" applyProtection="1">
      <alignment horizontal="center" vertical="center" wrapText="1"/>
    </xf>
    <xf numFmtId="0" fontId="9" fillId="0" borderId="24" xfId="0" applyFont="1" applyBorder="1" applyAlignment="1" applyProtection="1">
      <alignment horizontal="center" vertical="center" wrapText="1"/>
    </xf>
    <xf numFmtId="0" fontId="22" fillId="0" borderId="0" xfId="0" applyFont="1" applyAlignment="1" applyProtection="1">
      <alignment horizontal="left" vertical="top" wrapText="1"/>
    </xf>
    <xf numFmtId="0" fontId="12" fillId="0" borderId="0" xfId="2" applyFont="1" applyAlignment="1" applyProtection="1">
      <alignment horizontal="center" vertical="center" wrapText="1"/>
    </xf>
    <xf numFmtId="0" fontId="22" fillId="0" borderId="0" xfId="2" applyFont="1" applyAlignment="1" applyProtection="1">
      <alignment horizontal="left" vertical="top" wrapText="1"/>
    </xf>
    <xf numFmtId="0" fontId="22" fillId="0" borderId="0" xfId="2" applyFont="1" applyAlignment="1" applyProtection="1">
      <alignment horizontal="left" vertical="top"/>
    </xf>
    <xf numFmtId="0" fontId="23" fillId="0" borderId="0" xfId="0" applyFont="1" applyAlignment="1" applyProtection="1">
      <alignment horizontal="left" vertical="top" wrapText="1"/>
    </xf>
    <xf numFmtId="0" fontId="16" fillId="0" borderId="41" xfId="1" applyNumberFormat="1" applyFont="1" applyBorder="1" applyAlignment="1" applyProtection="1">
      <alignment horizontal="left" vertical="center"/>
    </xf>
    <xf numFmtId="0" fontId="16" fillId="0" borderId="40" xfId="1" applyNumberFormat="1" applyFont="1" applyBorder="1" applyAlignment="1" applyProtection="1">
      <alignment horizontal="left" vertical="center"/>
    </xf>
    <xf numFmtId="0" fontId="21" fillId="0" borderId="8" xfId="0" applyFont="1" applyBorder="1" applyAlignment="1" applyProtection="1">
      <alignment horizontal="center" vertical="center" wrapText="1"/>
    </xf>
    <xf numFmtId="0" fontId="21" fillId="0" borderId="9" xfId="0" applyFont="1" applyBorder="1" applyAlignment="1" applyProtection="1">
      <alignment horizontal="center" vertical="center" wrapText="1"/>
    </xf>
  </cellXfs>
  <cellStyles count="3">
    <cellStyle name="Hyperlink" xfId="1" builtinId="8"/>
    <cellStyle name="Normal" xfId="0" builtinId="0"/>
    <cellStyle name="Normal 3" xfId="2"/>
  </cellStyles>
  <dxfs count="0"/>
  <tableStyles count="0" defaultTableStyle="TableStyleMedium9" defaultPivotStyle="PivotStyleLight16"/>
  <colors>
    <mruColors>
      <color rgb="FFD1F1FB"/>
      <color rgb="FFCEF5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defensetravel.dod.mil/site/perdiemCalc.cf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defensetravel.dod.mil/site/perdiemCalc.cf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5"/>
  <sheetViews>
    <sheetView showGridLines="0" tabSelected="1" zoomScaleNormal="100" zoomScaleSheetLayoutView="40" workbookViewId="0">
      <selection activeCell="I24" sqref="I24:I33"/>
    </sheetView>
  </sheetViews>
  <sheetFormatPr defaultRowHeight="12.75" x14ac:dyDescent="0.2"/>
  <cols>
    <col min="1" max="1" width="5.28515625" style="4" bestFit="1" customWidth="1"/>
    <col min="2" max="2" width="19.42578125" style="4" customWidth="1"/>
    <col min="3" max="3" width="19.140625" style="4" customWidth="1"/>
    <col min="4" max="4" width="20.28515625" style="4" customWidth="1"/>
    <col min="5" max="5" width="15.85546875" style="4" customWidth="1"/>
    <col min="6" max="6" width="16.140625" style="4" customWidth="1"/>
    <col min="7" max="8" width="17.7109375" style="4" customWidth="1"/>
    <col min="9" max="9" width="19.28515625" style="4" customWidth="1"/>
    <col min="10" max="10" width="20.28515625" style="4" customWidth="1"/>
    <col min="11" max="11" width="19.140625" style="4" customWidth="1"/>
    <col min="12" max="16" width="12.7109375" style="4" customWidth="1"/>
    <col min="17" max="17" width="23.7109375" style="4" bestFit="1" customWidth="1"/>
    <col min="18" max="18" width="22.28515625" style="4" bestFit="1" customWidth="1"/>
    <col min="19" max="16384" width="9.140625" style="4"/>
  </cols>
  <sheetData>
    <row r="1" spans="1:16" ht="45" x14ac:dyDescent="0.6">
      <c r="A1" s="106" t="s">
        <v>2</v>
      </c>
      <c r="B1" s="106"/>
      <c r="C1" s="106"/>
      <c r="D1" s="106"/>
      <c r="E1" s="106"/>
      <c r="F1" s="106"/>
      <c r="G1" s="106"/>
      <c r="H1" s="106"/>
      <c r="I1" s="106"/>
      <c r="J1" s="106"/>
      <c r="K1" s="106"/>
      <c r="L1" s="68"/>
      <c r="M1" s="68"/>
      <c r="N1" s="68"/>
      <c r="O1" s="68"/>
      <c r="P1" s="68"/>
    </row>
    <row r="2" spans="1:16" ht="29.25" customHeight="1" x14ac:dyDescent="0.5">
      <c r="A2" s="107" t="s">
        <v>40</v>
      </c>
      <c r="B2" s="107"/>
      <c r="C2" s="107"/>
      <c r="D2" s="107"/>
      <c r="E2" s="107"/>
      <c r="F2" s="107"/>
      <c r="G2" s="107"/>
      <c r="H2" s="107"/>
      <c r="I2" s="107"/>
      <c r="J2" s="107"/>
      <c r="K2" s="107"/>
    </row>
    <row r="3" spans="1:16" ht="20.25" customHeight="1" thickBot="1" x14ac:dyDescent="0.25">
      <c r="A3" s="3"/>
      <c r="B3" s="14"/>
      <c r="C3" s="14"/>
      <c r="D3" s="14"/>
    </row>
    <row r="4" spans="1:16" ht="57" customHeight="1" thickBot="1" x14ac:dyDescent="0.3">
      <c r="B4" s="109" t="s">
        <v>60</v>
      </c>
      <c r="C4" s="110"/>
      <c r="D4" s="102"/>
      <c r="E4" s="102"/>
      <c r="F4" s="102"/>
      <c r="G4" s="103"/>
      <c r="H4" s="31" t="s">
        <v>42</v>
      </c>
      <c r="I4" s="102" t="s">
        <v>62</v>
      </c>
      <c r="J4" s="102"/>
      <c r="K4" s="103"/>
      <c r="L4" s="13"/>
      <c r="M4" s="13"/>
      <c r="N4" s="13"/>
      <c r="O4" s="13"/>
      <c r="P4" s="13"/>
    </row>
    <row r="5" spans="1:16" ht="18" customHeight="1" thickBot="1" x14ac:dyDescent="0.25">
      <c r="A5" s="1"/>
      <c r="B5" s="2"/>
      <c r="C5" s="2"/>
      <c r="D5" s="2"/>
      <c r="E5" s="5"/>
      <c r="F5" s="5"/>
      <c r="G5" s="5"/>
      <c r="H5" s="5"/>
      <c r="I5" s="5"/>
      <c r="J5" s="5"/>
      <c r="K5" s="5"/>
      <c r="L5" s="5"/>
      <c r="M5" s="5"/>
      <c r="N5" s="5"/>
      <c r="O5" s="5"/>
      <c r="P5" s="5"/>
    </row>
    <row r="6" spans="1:16" ht="34.5" customHeight="1" thickTop="1" x14ac:dyDescent="0.4">
      <c r="B6" s="104" t="s">
        <v>15</v>
      </c>
      <c r="C6" s="105"/>
      <c r="D6" s="105"/>
      <c r="E6" s="108" t="s">
        <v>19</v>
      </c>
      <c r="F6" s="108"/>
      <c r="G6" s="108"/>
      <c r="H6" s="108"/>
      <c r="I6" s="78"/>
      <c r="J6" s="78"/>
      <c r="K6" s="79"/>
    </row>
    <row r="7" spans="1:16" ht="72" x14ac:dyDescent="0.2">
      <c r="A7" s="23"/>
      <c r="B7" s="75" t="s">
        <v>10</v>
      </c>
      <c r="C7" s="75" t="s">
        <v>3</v>
      </c>
      <c r="D7" s="76" t="s">
        <v>4</v>
      </c>
      <c r="E7" s="76" t="s">
        <v>5</v>
      </c>
      <c r="F7" s="76" t="s">
        <v>6</v>
      </c>
      <c r="G7" s="77" t="s">
        <v>7</v>
      </c>
      <c r="H7" s="76" t="s">
        <v>0</v>
      </c>
      <c r="I7" s="76" t="s">
        <v>8</v>
      </c>
      <c r="J7" s="76" t="s">
        <v>9</v>
      </c>
      <c r="K7" s="76"/>
    </row>
    <row r="8" spans="1:16" ht="22.5" customHeight="1" x14ac:dyDescent="0.2">
      <c r="A8" s="24"/>
      <c r="B8" s="80"/>
      <c r="C8" s="81"/>
      <c r="D8" s="82" t="s">
        <v>63</v>
      </c>
      <c r="E8" s="83">
        <v>298</v>
      </c>
      <c r="F8" s="83">
        <v>71</v>
      </c>
      <c r="G8" s="84">
        <v>43</v>
      </c>
      <c r="H8" s="83">
        <v>5</v>
      </c>
      <c r="I8" s="85">
        <v>374</v>
      </c>
      <c r="J8" s="86">
        <v>43739</v>
      </c>
      <c r="K8" s="44"/>
    </row>
    <row r="9" spans="1:16" ht="18" customHeight="1" thickBot="1" x14ac:dyDescent="0.25">
      <c r="A9" s="3"/>
    </row>
    <row r="10" spans="1:16" ht="38.25" customHeight="1" thickBot="1" x14ac:dyDescent="0.3">
      <c r="A10" s="10"/>
      <c r="B10" s="111" t="s">
        <v>27</v>
      </c>
      <c r="C10" s="112"/>
      <c r="D10" s="112"/>
      <c r="E10" s="112"/>
      <c r="F10" s="112"/>
      <c r="G10" s="112"/>
      <c r="H10" s="112"/>
      <c r="I10" s="112"/>
      <c r="J10" s="112"/>
      <c r="K10" s="113"/>
      <c r="L10" s="9"/>
      <c r="M10" s="9"/>
      <c r="N10" s="9"/>
      <c r="O10" s="9"/>
      <c r="P10" s="9"/>
    </row>
    <row r="11" spans="1:16" ht="36" customHeight="1" thickBot="1" x14ac:dyDescent="0.25">
      <c r="A11" s="11"/>
      <c r="B11" s="114" t="s">
        <v>28</v>
      </c>
      <c r="C11" s="115"/>
      <c r="D11" s="115"/>
      <c r="E11" s="115"/>
      <c r="F11" s="115"/>
      <c r="G11" s="115"/>
      <c r="H11" s="115"/>
      <c r="I11" s="115"/>
      <c r="J11" s="115"/>
      <c r="K11" s="116"/>
      <c r="L11" s="5"/>
      <c r="M11" s="5"/>
      <c r="N11" s="5"/>
      <c r="O11" s="5"/>
      <c r="P11" s="5"/>
    </row>
    <row r="12" spans="1:16" ht="23.25" x14ac:dyDescent="0.35">
      <c r="A12" s="11"/>
      <c r="B12" s="28"/>
      <c r="C12" s="26"/>
      <c r="D12" s="29"/>
      <c r="E12" s="29"/>
      <c r="F12" s="29"/>
      <c r="G12" s="117" t="s">
        <v>18</v>
      </c>
      <c r="H12" s="118"/>
      <c r="I12" s="118"/>
      <c r="J12" s="118"/>
      <c r="K12" s="119"/>
      <c r="L12" s="5"/>
      <c r="M12" s="5"/>
      <c r="N12" s="5"/>
      <c r="O12" s="5"/>
      <c r="P12" s="5"/>
    </row>
    <row r="13" spans="1:16" ht="81" customHeight="1" x14ac:dyDescent="0.35">
      <c r="A13" s="11"/>
      <c r="B13" s="120"/>
      <c r="C13" s="121"/>
      <c r="D13" s="121"/>
      <c r="E13" s="121"/>
      <c r="F13" s="122"/>
      <c r="G13" s="37" t="s">
        <v>14</v>
      </c>
      <c r="H13" s="37" t="s">
        <v>13</v>
      </c>
      <c r="I13" s="37" t="s">
        <v>16</v>
      </c>
      <c r="J13" s="56" t="s">
        <v>32</v>
      </c>
      <c r="K13" s="71" t="s">
        <v>57</v>
      </c>
      <c r="L13" s="5"/>
      <c r="M13" s="5"/>
      <c r="N13" s="5"/>
      <c r="O13" s="5"/>
      <c r="P13" s="5"/>
    </row>
    <row r="14" spans="1:16" ht="33.75" customHeight="1" thickBot="1" x14ac:dyDescent="0.4">
      <c r="A14" s="11"/>
      <c r="B14" s="120" t="s">
        <v>17</v>
      </c>
      <c r="C14" s="121"/>
      <c r="D14" s="121"/>
      <c r="E14" s="121"/>
      <c r="F14" s="122"/>
      <c r="G14" s="54">
        <v>1</v>
      </c>
      <c r="H14" s="59">
        <v>1</v>
      </c>
      <c r="I14" s="30">
        <f>E8</f>
        <v>298</v>
      </c>
      <c r="J14" s="53">
        <f>(F8+H8)</f>
        <v>76</v>
      </c>
      <c r="K14" s="123"/>
      <c r="L14" s="2"/>
      <c r="M14" s="2"/>
      <c r="N14" s="2"/>
      <c r="O14" s="2"/>
      <c r="P14" s="2"/>
    </row>
    <row r="15" spans="1:16" ht="33.75" customHeight="1" thickTop="1" x14ac:dyDescent="0.35">
      <c r="A15" s="11"/>
      <c r="B15" s="120" t="s">
        <v>11</v>
      </c>
      <c r="C15" s="121"/>
      <c r="D15" s="121"/>
      <c r="E15" s="121"/>
      <c r="F15" s="122"/>
      <c r="G15" s="60">
        <v>0.75</v>
      </c>
      <c r="H15" s="61"/>
      <c r="I15" s="57">
        <f>(E8*G15)*H15</f>
        <v>0</v>
      </c>
      <c r="J15" s="53">
        <f>(F8+H8)*G15*H15</f>
        <v>0</v>
      </c>
      <c r="K15" s="124"/>
      <c r="L15" s="2"/>
      <c r="M15" s="2"/>
      <c r="N15" s="2"/>
      <c r="O15" s="2"/>
      <c r="P15" s="2"/>
    </row>
    <row r="16" spans="1:16" ht="33.75" customHeight="1" thickBot="1" x14ac:dyDescent="0.4">
      <c r="A16" s="11"/>
      <c r="B16" s="120" t="s">
        <v>12</v>
      </c>
      <c r="C16" s="121"/>
      <c r="D16" s="121"/>
      <c r="E16" s="121"/>
      <c r="F16" s="122"/>
      <c r="G16" s="60">
        <v>0.5</v>
      </c>
      <c r="H16" s="62"/>
      <c r="I16" s="58">
        <f>(E8*G16)*H16</f>
        <v>0</v>
      </c>
      <c r="J16" s="55">
        <f>(F8+H8)*G16*H16</f>
        <v>0</v>
      </c>
      <c r="K16" s="125"/>
      <c r="L16" s="5"/>
      <c r="M16" s="5"/>
      <c r="N16" s="5"/>
      <c r="O16" s="5"/>
      <c r="P16" s="5"/>
    </row>
    <row r="17" spans="1:16" ht="40.5" customHeight="1" thickTop="1" thickBot="1" x14ac:dyDescent="0.45">
      <c r="A17" s="12"/>
      <c r="B17" s="126" t="s">
        <v>35</v>
      </c>
      <c r="C17" s="127"/>
      <c r="D17" s="127"/>
      <c r="E17" s="127"/>
      <c r="F17" s="128"/>
      <c r="G17" s="45" t="s">
        <v>20</v>
      </c>
      <c r="H17" s="87">
        <f>SUM(H14:H16)</f>
        <v>1</v>
      </c>
      <c r="I17" s="72">
        <f>SUM(I14:I16)</f>
        <v>298</v>
      </c>
      <c r="J17" s="73">
        <f>SUM(J14:J16)</f>
        <v>76</v>
      </c>
      <c r="K17" s="74">
        <f>SUM(I17:J17)</f>
        <v>374</v>
      </c>
      <c r="L17" s="5"/>
      <c r="M17" s="5"/>
      <c r="N17" s="5"/>
      <c r="O17" s="5"/>
      <c r="P17" s="5"/>
    </row>
    <row r="18" spans="1:16" ht="18.75" customHeight="1" thickBot="1" x14ac:dyDescent="0.25">
      <c r="A18" s="1"/>
      <c r="B18" s="6"/>
      <c r="C18" s="6"/>
      <c r="D18" s="7"/>
      <c r="E18" s="6"/>
      <c r="F18" s="6"/>
      <c r="G18" s="6"/>
      <c r="H18" s="5"/>
      <c r="I18" s="5"/>
      <c r="J18" s="5"/>
      <c r="K18" s="5"/>
      <c r="L18" s="5"/>
      <c r="M18" s="5"/>
      <c r="N18" s="5"/>
      <c r="O18" s="5"/>
      <c r="P18" s="5"/>
    </row>
    <row r="19" spans="1:16" ht="38.25" hidden="1" customHeight="1" thickBot="1" x14ac:dyDescent="0.25">
      <c r="A19" s="1"/>
      <c r="B19" s="5"/>
      <c r="C19" s="5"/>
      <c r="D19" s="8"/>
      <c r="E19" s="5"/>
      <c r="F19" s="5"/>
      <c r="G19" s="5"/>
      <c r="H19" s="5"/>
      <c r="I19" s="5"/>
      <c r="J19" s="5"/>
      <c r="K19" s="5"/>
      <c r="L19" s="5"/>
      <c r="M19" s="5"/>
      <c r="N19" s="5"/>
      <c r="O19" s="5"/>
      <c r="P19" s="5"/>
    </row>
    <row r="20" spans="1:16" ht="36" thickBot="1" x14ac:dyDescent="0.4">
      <c r="A20" s="25"/>
      <c r="B20" s="129" t="s">
        <v>25</v>
      </c>
      <c r="C20" s="130"/>
      <c r="D20" s="130"/>
      <c r="E20" s="130"/>
      <c r="F20" s="130"/>
      <c r="G20" s="130"/>
      <c r="H20" s="130"/>
      <c r="I20" s="130"/>
      <c r="J20" s="130"/>
      <c r="K20" s="131"/>
      <c r="L20" s="22"/>
      <c r="M20" s="22"/>
      <c r="N20" s="22"/>
      <c r="O20" s="22"/>
      <c r="P20" s="22"/>
    </row>
    <row r="21" spans="1:16" ht="35.25" customHeight="1" thickBot="1" x14ac:dyDescent="0.4">
      <c r="B21" s="132" t="s">
        <v>34</v>
      </c>
      <c r="C21" s="133"/>
      <c r="D21" s="133"/>
      <c r="E21" s="133"/>
      <c r="F21" s="133"/>
      <c r="G21" s="133"/>
      <c r="H21" s="133"/>
      <c r="I21" s="133"/>
      <c r="J21" s="133"/>
      <c r="K21" s="134"/>
      <c r="L21" s="22"/>
      <c r="M21" s="22"/>
      <c r="N21" s="22"/>
      <c r="O21" s="22"/>
      <c r="P21" s="22"/>
    </row>
    <row r="22" spans="1:16" ht="30.75" customHeight="1" x14ac:dyDescent="0.25">
      <c r="A22" s="15"/>
      <c r="B22" s="135" t="s">
        <v>1</v>
      </c>
      <c r="C22" s="137" t="s">
        <v>33</v>
      </c>
      <c r="D22" s="139" t="s">
        <v>26</v>
      </c>
      <c r="E22" s="140"/>
      <c r="F22" s="140"/>
      <c r="G22" s="140"/>
      <c r="H22" s="141"/>
      <c r="I22" s="142" t="s">
        <v>32</v>
      </c>
      <c r="J22" s="144" t="s">
        <v>58</v>
      </c>
      <c r="K22" s="144" t="s">
        <v>59</v>
      </c>
    </row>
    <row r="23" spans="1:16" ht="58.5" customHeight="1" x14ac:dyDescent="0.25">
      <c r="A23" s="15"/>
      <c r="B23" s="136"/>
      <c r="C23" s="138"/>
      <c r="D23" s="46" t="s">
        <v>22</v>
      </c>
      <c r="E23" s="46" t="s">
        <v>23</v>
      </c>
      <c r="F23" s="46" t="s">
        <v>24</v>
      </c>
      <c r="G23" s="46"/>
      <c r="H23" s="27" t="s">
        <v>21</v>
      </c>
      <c r="I23" s="143"/>
      <c r="J23" s="145"/>
      <c r="K23" s="145"/>
    </row>
    <row r="24" spans="1:16" ht="30" customHeight="1" x14ac:dyDescent="0.35">
      <c r="A24" s="36">
        <v>1</v>
      </c>
      <c r="B24" s="52"/>
      <c r="C24" s="34"/>
      <c r="D24" s="32">
        <v>0</v>
      </c>
      <c r="E24" s="32">
        <v>0</v>
      </c>
      <c r="F24" s="32">
        <v>0</v>
      </c>
      <c r="G24" s="32"/>
      <c r="H24" s="50">
        <f>SUM(D24:G24)</f>
        <v>0</v>
      </c>
      <c r="I24" s="34"/>
      <c r="J24" s="69">
        <f>MIN(K17,SUM(C24+I24))</f>
        <v>0</v>
      </c>
      <c r="K24" s="70">
        <f>J24+H24</f>
        <v>0</v>
      </c>
    </row>
    <row r="25" spans="1:16" ht="30" customHeight="1" x14ac:dyDescent="0.35">
      <c r="A25" s="36">
        <v>2</v>
      </c>
      <c r="B25" s="52"/>
      <c r="C25" s="34"/>
      <c r="D25" s="32">
        <v>0</v>
      </c>
      <c r="E25" s="32">
        <v>0</v>
      </c>
      <c r="F25" s="32">
        <v>0</v>
      </c>
      <c r="G25" s="32"/>
      <c r="H25" s="50">
        <f>SUM(D25:G25)</f>
        <v>0</v>
      </c>
      <c r="I25" s="34"/>
      <c r="J25" s="69">
        <f>MIN(K17,SUM(C25+I25))</f>
        <v>0</v>
      </c>
      <c r="K25" s="70">
        <f t="shared" ref="K25:K33" si="0">J25+H25</f>
        <v>0</v>
      </c>
    </row>
    <row r="26" spans="1:16" ht="30" customHeight="1" x14ac:dyDescent="0.35">
      <c r="A26" s="36">
        <v>3</v>
      </c>
      <c r="B26" s="52"/>
      <c r="C26" s="34"/>
      <c r="D26" s="32">
        <v>0</v>
      </c>
      <c r="E26" s="32">
        <v>0</v>
      </c>
      <c r="F26" s="32">
        <v>0</v>
      </c>
      <c r="G26" s="32"/>
      <c r="H26" s="50">
        <f t="shared" ref="H26:H33" si="1">SUM(D26:G26)</f>
        <v>0</v>
      </c>
      <c r="I26" s="34"/>
      <c r="J26" s="69">
        <f>MIN(K17,SUM(C26+I26))</f>
        <v>0</v>
      </c>
      <c r="K26" s="70">
        <f t="shared" si="0"/>
        <v>0</v>
      </c>
    </row>
    <row r="27" spans="1:16" ht="30" customHeight="1" x14ac:dyDescent="0.35">
      <c r="A27" s="36">
        <v>4</v>
      </c>
      <c r="B27" s="52"/>
      <c r="C27" s="34"/>
      <c r="D27" s="32">
        <v>0</v>
      </c>
      <c r="E27" s="32">
        <v>0</v>
      </c>
      <c r="F27" s="32">
        <v>0</v>
      </c>
      <c r="G27" s="32"/>
      <c r="H27" s="50">
        <f t="shared" si="1"/>
        <v>0</v>
      </c>
      <c r="I27" s="34"/>
      <c r="J27" s="69">
        <f>MIN(K17,SUM(C27+I27))</f>
        <v>0</v>
      </c>
      <c r="K27" s="70">
        <f t="shared" si="0"/>
        <v>0</v>
      </c>
    </row>
    <row r="28" spans="1:16" ht="30" customHeight="1" x14ac:dyDescent="0.35">
      <c r="A28" s="36">
        <v>5</v>
      </c>
      <c r="B28" s="52"/>
      <c r="C28" s="34"/>
      <c r="D28" s="32">
        <v>0</v>
      </c>
      <c r="E28" s="32">
        <v>0</v>
      </c>
      <c r="F28" s="32">
        <v>0</v>
      </c>
      <c r="G28" s="32"/>
      <c r="H28" s="50">
        <f t="shared" si="1"/>
        <v>0</v>
      </c>
      <c r="I28" s="34"/>
      <c r="J28" s="69">
        <f>MIN(K17,SUM(C28+I28))</f>
        <v>0</v>
      </c>
      <c r="K28" s="70">
        <f t="shared" si="0"/>
        <v>0</v>
      </c>
    </row>
    <row r="29" spans="1:16" ht="30" customHeight="1" x14ac:dyDescent="0.35">
      <c r="A29" s="36">
        <v>6</v>
      </c>
      <c r="B29" s="52"/>
      <c r="C29" s="34"/>
      <c r="D29" s="32">
        <v>0</v>
      </c>
      <c r="E29" s="32">
        <v>0</v>
      </c>
      <c r="F29" s="32">
        <v>0</v>
      </c>
      <c r="G29" s="32"/>
      <c r="H29" s="50">
        <f t="shared" si="1"/>
        <v>0</v>
      </c>
      <c r="I29" s="34"/>
      <c r="J29" s="69">
        <f>MIN(K17,SUM(C29+I29))</f>
        <v>0</v>
      </c>
      <c r="K29" s="70">
        <f t="shared" si="0"/>
        <v>0</v>
      </c>
    </row>
    <row r="30" spans="1:16" ht="30" customHeight="1" x14ac:dyDescent="0.35">
      <c r="A30" s="36">
        <v>7</v>
      </c>
      <c r="B30" s="52"/>
      <c r="C30" s="34"/>
      <c r="D30" s="32">
        <v>0</v>
      </c>
      <c r="E30" s="32">
        <v>0</v>
      </c>
      <c r="F30" s="32">
        <v>0</v>
      </c>
      <c r="G30" s="32"/>
      <c r="H30" s="50">
        <f t="shared" si="1"/>
        <v>0</v>
      </c>
      <c r="I30" s="34"/>
      <c r="J30" s="69">
        <f>MIN(K17,SUM(C30+I30))</f>
        <v>0</v>
      </c>
      <c r="K30" s="70">
        <f t="shared" si="0"/>
        <v>0</v>
      </c>
    </row>
    <row r="31" spans="1:16" ht="30" customHeight="1" x14ac:dyDescent="0.35">
      <c r="A31" s="36">
        <v>8</v>
      </c>
      <c r="B31" s="52"/>
      <c r="C31" s="34"/>
      <c r="D31" s="32">
        <v>0</v>
      </c>
      <c r="E31" s="32">
        <v>0</v>
      </c>
      <c r="F31" s="32">
        <v>0</v>
      </c>
      <c r="G31" s="32"/>
      <c r="H31" s="50">
        <f t="shared" si="1"/>
        <v>0</v>
      </c>
      <c r="I31" s="34"/>
      <c r="J31" s="69">
        <f>MIN(K17,SUM(C31+I31))</f>
        <v>0</v>
      </c>
      <c r="K31" s="70">
        <f t="shared" si="0"/>
        <v>0</v>
      </c>
    </row>
    <row r="32" spans="1:16" ht="30" customHeight="1" x14ac:dyDescent="0.35">
      <c r="A32" s="36">
        <v>9</v>
      </c>
      <c r="B32" s="52"/>
      <c r="C32" s="34"/>
      <c r="D32" s="32">
        <v>0</v>
      </c>
      <c r="E32" s="32">
        <v>0</v>
      </c>
      <c r="F32" s="32">
        <v>0</v>
      </c>
      <c r="G32" s="32"/>
      <c r="H32" s="50">
        <f t="shared" si="1"/>
        <v>0</v>
      </c>
      <c r="I32" s="34"/>
      <c r="J32" s="69">
        <f>MIN(K17,SUM(C32+I32))</f>
        <v>0</v>
      </c>
      <c r="K32" s="70">
        <f t="shared" si="0"/>
        <v>0</v>
      </c>
    </row>
    <row r="33" spans="1:17" ht="30" customHeight="1" x14ac:dyDescent="0.35">
      <c r="A33" s="36">
        <v>10</v>
      </c>
      <c r="B33" s="52"/>
      <c r="C33" s="34"/>
      <c r="D33" s="32">
        <v>0</v>
      </c>
      <c r="E33" s="32">
        <v>0</v>
      </c>
      <c r="F33" s="32">
        <v>0</v>
      </c>
      <c r="G33" s="32"/>
      <c r="H33" s="50">
        <f t="shared" si="1"/>
        <v>0</v>
      </c>
      <c r="I33" s="34"/>
      <c r="J33" s="69">
        <f>MIN(K17,SUM(C33+I33))</f>
        <v>0</v>
      </c>
      <c r="K33" s="70">
        <f t="shared" si="0"/>
        <v>0</v>
      </c>
    </row>
    <row r="34" spans="1:17" ht="34.5" customHeight="1" thickBot="1" x14ac:dyDescent="0.25">
      <c r="B34" s="47" t="s">
        <v>20</v>
      </c>
      <c r="C34" s="48">
        <f>SUM(C24:C33)</f>
        <v>0</v>
      </c>
      <c r="D34" s="49">
        <f t="shared" ref="D34:G34" si="2">SUM(D24:D33)</f>
        <v>0</v>
      </c>
      <c r="E34" s="49">
        <f t="shared" si="2"/>
        <v>0</v>
      </c>
      <c r="F34" s="49">
        <f t="shared" si="2"/>
        <v>0</v>
      </c>
      <c r="G34" s="49">
        <f t="shared" si="2"/>
        <v>0</v>
      </c>
      <c r="H34" s="33">
        <f>SUM(H24:H33)</f>
        <v>0</v>
      </c>
      <c r="I34" s="88">
        <f t="shared" ref="I34" si="3">SUM(I24:I33)</f>
        <v>0</v>
      </c>
      <c r="J34" s="88">
        <f>SUM(J24:J33)</f>
        <v>0</v>
      </c>
      <c r="K34" s="35">
        <f>SUM(K24:K33)</f>
        <v>0</v>
      </c>
    </row>
    <row r="35" spans="1:17" ht="20.25" x14ac:dyDescent="0.3">
      <c r="A35" s="16"/>
      <c r="B35" s="17"/>
      <c r="C35" s="17"/>
      <c r="D35" s="17"/>
      <c r="E35" s="17"/>
      <c r="F35" s="17"/>
      <c r="G35" s="17"/>
      <c r="H35" s="17"/>
      <c r="I35" s="17"/>
      <c r="J35" s="17"/>
      <c r="K35" s="17"/>
      <c r="L35" s="17"/>
      <c r="M35" s="17"/>
      <c r="N35" s="17"/>
      <c r="O35" s="17"/>
      <c r="P35" s="17"/>
    </row>
    <row r="36" spans="1:17" x14ac:dyDescent="0.2">
      <c r="A36" s="5"/>
    </row>
    <row r="37" spans="1:17" x14ac:dyDescent="0.2">
      <c r="A37" s="5"/>
      <c r="D37" s="18"/>
      <c r="K37" s="19"/>
      <c r="L37" s="19"/>
      <c r="M37" s="19"/>
      <c r="N37" s="19"/>
      <c r="O37" s="19"/>
      <c r="P37" s="19"/>
    </row>
    <row r="38" spans="1:17" x14ac:dyDescent="0.2">
      <c r="A38" s="5"/>
      <c r="B38" s="18"/>
      <c r="C38" s="18"/>
      <c r="D38" s="18"/>
      <c r="H38" s="3"/>
      <c r="K38" s="19"/>
      <c r="L38" s="19"/>
      <c r="M38" s="19"/>
      <c r="N38" s="19"/>
      <c r="O38" s="19"/>
      <c r="P38" s="19"/>
    </row>
    <row r="39" spans="1:17" x14ac:dyDescent="0.2">
      <c r="A39" s="20"/>
      <c r="B39" s="18"/>
      <c r="C39" s="18"/>
      <c r="D39" s="18"/>
      <c r="H39" s="3"/>
      <c r="I39" s="3"/>
      <c r="J39" s="3"/>
      <c r="K39" s="21"/>
      <c r="L39" s="21"/>
      <c r="M39" s="21"/>
      <c r="N39" s="21"/>
      <c r="O39" s="21"/>
      <c r="P39" s="21"/>
    </row>
    <row r="40" spans="1:17" x14ac:dyDescent="0.2">
      <c r="A40" s="5"/>
      <c r="B40" s="18"/>
      <c r="C40" s="18"/>
      <c r="D40" s="18"/>
    </row>
    <row r="41" spans="1:17" x14ac:dyDescent="0.2">
      <c r="A41" s="5"/>
      <c r="B41" s="5"/>
      <c r="C41" s="5"/>
      <c r="D41" s="5"/>
      <c r="E41" s="5"/>
      <c r="F41" s="5"/>
      <c r="G41" s="5"/>
      <c r="H41" s="1"/>
    </row>
    <row r="42" spans="1:17" x14ac:dyDescent="0.2">
      <c r="A42" s="5"/>
    </row>
    <row r="43" spans="1:17" x14ac:dyDescent="0.2">
      <c r="A43" s="5"/>
    </row>
    <row r="44" spans="1:17" x14ac:dyDescent="0.2">
      <c r="A44" s="5"/>
    </row>
    <row r="45" spans="1:17" x14ac:dyDescent="0.2">
      <c r="A45" s="5"/>
      <c r="Q45" s="5"/>
    </row>
  </sheetData>
  <sheetProtection algorithmName="SHA-512" hashValue="Pw5LOHLlIeMerIKlBvFjgJrpkH+G4R3gFGv4nqTnZx67gA0VPUNXC0XfW4yJ5SyH4qSg5egJHXKQL6yw0vOfJA==" saltValue="u5A51E2jihDtoZ7PBUK7MQ==" spinCount="100000" sheet="1" objects="1" scenarios="1" selectLockedCells="1"/>
  <mergeCells count="24">
    <mergeCell ref="B17:F17"/>
    <mergeCell ref="B20:K20"/>
    <mergeCell ref="B21:K21"/>
    <mergeCell ref="B22:B23"/>
    <mergeCell ref="C22:C23"/>
    <mergeCell ref="D22:H22"/>
    <mergeCell ref="I22:I23"/>
    <mergeCell ref="J22:J23"/>
    <mergeCell ref="K22:K23"/>
    <mergeCell ref="B10:K10"/>
    <mergeCell ref="B11:K11"/>
    <mergeCell ref="G12:K12"/>
    <mergeCell ref="B13:F13"/>
    <mergeCell ref="B14:F14"/>
    <mergeCell ref="K14:K16"/>
    <mergeCell ref="B15:F15"/>
    <mergeCell ref="B16:F16"/>
    <mergeCell ref="I4:K4"/>
    <mergeCell ref="B6:D6"/>
    <mergeCell ref="A1:K1"/>
    <mergeCell ref="A2:K2"/>
    <mergeCell ref="E6:H6"/>
    <mergeCell ref="B4:C4"/>
    <mergeCell ref="D4:G4"/>
  </mergeCells>
  <hyperlinks>
    <hyperlink ref="B6" r:id="rId1" display="Per Diem Rates Query Tool:"/>
  </hyperlinks>
  <printOptions horizontalCentered="1"/>
  <pageMargins left="0.1" right="0.1" top="1" bottom="0.5" header="0.5" footer="0.5"/>
  <pageSetup scale="54" orientation="portrait"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0"/>
  <sheetViews>
    <sheetView topLeftCell="A16" zoomScale="110" zoomScaleNormal="110" workbookViewId="0">
      <selection activeCell="B47" sqref="B47"/>
    </sheetView>
  </sheetViews>
  <sheetFormatPr defaultRowHeight="15" x14ac:dyDescent="0.2"/>
  <cols>
    <col min="1" max="1" width="3.85546875" style="92" customWidth="1"/>
    <col min="2" max="2" width="5.28515625" style="89" customWidth="1"/>
    <col min="3" max="3" width="13" style="89" bestFit="1" customWidth="1"/>
    <col min="4" max="8" width="9.140625" style="89"/>
    <col min="9" max="9" width="31.5703125" style="89" hidden="1" customWidth="1"/>
    <col min="10" max="10" width="9.140625" style="89"/>
    <col min="11" max="11" width="7.85546875" style="89" customWidth="1"/>
    <col min="12" max="16384" width="9.140625" style="89"/>
  </cols>
  <sheetData>
    <row r="1" spans="1:14" ht="26.25" customHeight="1" x14ac:dyDescent="0.2">
      <c r="A1" s="147" t="s">
        <v>43</v>
      </c>
      <c r="B1" s="147"/>
      <c r="C1" s="147"/>
      <c r="D1" s="147"/>
      <c r="E1" s="147"/>
      <c r="F1" s="147"/>
      <c r="G1" s="147"/>
      <c r="H1" s="147"/>
      <c r="I1" s="147"/>
      <c r="J1" s="147"/>
      <c r="K1" s="147"/>
    </row>
    <row r="2" spans="1:14" ht="24" customHeight="1" x14ac:dyDescent="0.2">
      <c r="A2" s="147"/>
      <c r="B2" s="147"/>
      <c r="C2" s="147"/>
      <c r="D2" s="147"/>
      <c r="E2" s="147"/>
      <c r="F2" s="147"/>
      <c r="G2" s="147"/>
      <c r="H2" s="147"/>
      <c r="I2" s="147"/>
      <c r="J2" s="147"/>
      <c r="K2" s="147"/>
    </row>
    <row r="3" spans="1:14" ht="11.25" customHeight="1" x14ac:dyDescent="0.2">
      <c r="A3" s="90"/>
      <c r="B3" s="91"/>
      <c r="C3" s="91"/>
      <c r="D3" s="91"/>
      <c r="E3" s="91"/>
      <c r="F3" s="91"/>
      <c r="G3" s="91"/>
      <c r="H3" s="91"/>
      <c r="I3" s="91"/>
      <c r="J3" s="91"/>
      <c r="K3" s="91"/>
    </row>
    <row r="4" spans="1:14" s="94" customFormat="1" ht="20.25" customHeight="1" x14ac:dyDescent="0.2">
      <c r="A4" s="92" t="s">
        <v>29</v>
      </c>
      <c r="B4" s="148" t="s">
        <v>44</v>
      </c>
      <c r="C4" s="148"/>
      <c r="D4" s="148"/>
      <c r="E4" s="148"/>
      <c r="F4" s="148"/>
      <c r="G4" s="148"/>
      <c r="H4" s="148"/>
      <c r="I4" s="148"/>
      <c r="J4" s="148"/>
      <c r="K4" s="148"/>
      <c r="L4" s="93"/>
      <c r="N4" s="97"/>
    </row>
    <row r="5" spans="1:14" s="94" customFormat="1" x14ac:dyDescent="0.2">
      <c r="A5" s="92"/>
      <c r="B5" s="148"/>
      <c r="C5" s="148"/>
      <c r="D5" s="148"/>
      <c r="E5" s="148"/>
      <c r="F5" s="148"/>
      <c r="G5" s="148"/>
      <c r="H5" s="148"/>
      <c r="I5" s="148"/>
      <c r="J5" s="148"/>
      <c r="K5" s="148"/>
      <c r="L5" s="93"/>
      <c r="N5" s="97"/>
    </row>
    <row r="6" spans="1:14" s="94" customFormat="1" ht="10.5" customHeight="1" x14ac:dyDescent="0.2">
      <c r="A6" s="92"/>
      <c r="B6" s="95"/>
      <c r="C6" s="95"/>
      <c r="D6" s="95"/>
      <c r="E6" s="95"/>
      <c r="F6" s="95"/>
      <c r="G6" s="95"/>
      <c r="H6" s="95"/>
      <c r="I6" s="95"/>
      <c r="J6" s="95"/>
      <c r="K6" s="95"/>
      <c r="L6" s="96"/>
      <c r="N6" s="97"/>
    </row>
    <row r="7" spans="1:14" s="94" customFormat="1" ht="20.25" customHeight="1" x14ac:dyDescent="0.2">
      <c r="A7" s="92" t="s">
        <v>30</v>
      </c>
      <c r="B7" s="149" t="s">
        <v>45</v>
      </c>
      <c r="C7" s="149"/>
      <c r="D7" s="149"/>
      <c r="E7" s="149"/>
      <c r="F7" s="149"/>
      <c r="G7" s="149"/>
      <c r="H7" s="149"/>
      <c r="I7" s="149"/>
      <c r="J7" s="149"/>
      <c r="K7" s="149"/>
      <c r="L7" s="93"/>
      <c r="N7" s="97"/>
    </row>
    <row r="8" spans="1:14" s="94" customFormat="1" ht="10.5" customHeight="1" x14ac:dyDescent="0.2">
      <c r="A8" s="92"/>
      <c r="B8" s="95"/>
      <c r="C8" s="95"/>
      <c r="D8" s="95"/>
      <c r="E8" s="95"/>
      <c r="F8" s="95"/>
      <c r="G8" s="95"/>
      <c r="H8" s="95"/>
      <c r="I8" s="95"/>
      <c r="J8" s="95"/>
      <c r="K8" s="95"/>
      <c r="L8" s="93"/>
      <c r="N8" s="97"/>
    </row>
    <row r="9" spans="1:14" s="94" customFormat="1" ht="20.25" customHeight="1" x14ac:dyDescent="0.2">
      <c r="A9" s="92" t="s">
        <v>31</v>
      </c>
      <c r="B9" s="146" t="s">
        <v>50</v>
      </c>
      <c r="C9" s="146"/>
      <c r="D9" s="146"/>
      <c r="E9" s="146"/>
      <c r="F9" s="146"/>
      <c r="G9" s="146"/>
      <c r="H9" s="146"/>
      <c r="I9" s="146"/>
      <c r="J9" s="146"/>
      <c r="K9" s="146"/>
      <c r="L9" s="93"/>
    </row>
    <row r="10" spans="1:14" s="94" customFormat="1" ht="20.25" customHeight="1" x14ac:dyDescent="0.2">
      <c r="A10" s="92"/>
      <c r="B10" s="146"/>
      <c r="C10" s="146"/>
      <c r="D10" s="146"/>
      <c r="E10" s="146"/>
      <c r="F10" s="146"/>
      <c r="G10" s="146"/>
      <c r="H10" s="146"/>
      <c r="I10" s="146"/>
      <c r="J10" s="146"/>
      <c r="K10" s="146"/>
      <c r="L10" s="93"/>
    </row>
    <row r="11" spans="1:14" s="94" customFormat="1" x14ac:dyDescent="0.2">
      <c r="A11" s="92"/>
      <c r="B11" s="146"/>
      <c r="C11" s="146"/>
      <c r="D11" s="146"/>
      <c r="E11" s="146"/>
      <c r="F11" s="146"/>
      <c r="G11" s="146"/>
      <c r="H11" s="146"/>
      <c r="I11" s="146"/>
      <c r="J11" s="146"/>
      <c r="K11" s="146"/>
      <c r="L11" s="93"/>
    </row>
    <row r="12" spans="1:14" s="94" customFormat="1" ht="10.5" customHeight="1" x14ac:dyDescent="0.2">
      <c r="A12" s="92"/>
    </row>
    <row r="13" spans="1:14" s="94" customFormat="1" ht="20.25" customHeight="1" x14ac:dyDescent="0.2">
      <c r="A13" s="92"/>
      <c r="B13" s="146" t="s">
        <v>51</v>
      </c>
      <c r="C13" s="146"/>
      <c r="D13" s="146"/>
      <c r="E13" s="146"/>
      <c r="F13" s="146"/>
      <c r="G13" s="146"/>
      <c r="H13" s="146"/>
      <c r="I13" s="146"/>
      <c r="J13" s="146"/>
      <c r="K13" s="146"/>
      <c r="L13" s="93"/>
    </row>
    <row r="14" spans="1:14" s="94" customFormat="1" x14ac:dyDescent="0.2">
      <c r="A14" s="92"/>
      <c r="B14" s="146"/>
      <c r="C14" s="146"/>
      <c r="D14" s="146"/>
      <c r="E14" s="146"/>
      <c r="F14" s="146"/>
      <c r="G14" s="146"/>
      <c r="H14" s="146"/>
      <c r="I14" s="146"/>
      <c r="J14" s="146"/>
      <c r="K14" s="146"/>
      <c r="L14" s="93"/>
    </row>
    <row r="15" spans="1:14" s="94" customFormat="1" x14ac:dyDescent="0.2">
      <c r="A15" s="92"/>
      <c r="B15" s="146"/>
      <c r="C15" s="146"/>
      <c r="D15" s="146"/>
      <c r="E15" s="146"/>
      <c r="F15" s="146"/>
      <c r="G15" s="146"/>
      <c r="H15" s="146"/>
      <c r="I15" s="146"/>
      <c r="J15" s="146"/>
      <c r="K15" s="146"/>
      <c r="L15" s="93"/>
    </row>
    <row r="16" spans="1:14" s="94" customFormat="1" x14ac:dyDescent="0.2">
      <c r="A16" s="92"/>
      <c r="B16" s="146"/>
      <c r="C16" s="146"/>
      <c r="D16" s="146"/>
      <c r="E16" s="146"/>
      <c r="F16" s="146"/>
      <c r="G16" s="146"/>
      <c r="H16" s="146"/>
      <c r="I16" s="146"/>
      <c r="J16" s="146"/>
      <c r="K16" s="146"/>
      <c r="L16" s="93"/>
    </row>
    <row r="17" spans="1:12" s="94" customFormat="1" ht="10.5" customHeight="1" x14ac:dyDescent="0.2">
      <c r="A17" s="92"/>
      <c r="B17" s="96"/>
      <c r="C17" s="96"/>
      <c r="D17" s="96"/>
      <c r="E17" s="96"/>
      <c r="F17" s="96"/>
      <c r="G17" s="96"/>
      <c r="H17" s="96"/>
      <c r="I17" s="96"/>
      <c r="J17" s="96"/>
      <c r="K17" s="96"/>
      <c r="L17" s="96"/>
    </row>
    <row r="18" spans="1:12" s="94" customFormat="1" ht="20.25" customHeight="1" x14ac:dyDescent="0.2">
      <c r="A18" s="92"/>
      <c r="B18" s="146" t="s">
        <v>52</v>
      </c>
      <c r="C18" s="146"/>
      <c r="D18" s="146"/>
      <c r="E18" s="146"/>
      <c r="F18" s="146"/>
      <c r="G18" s="146"/>
      <c r="H18" s="146"/>
      <c r="I18" s="146"/>
      <c r="J18" s="146"/>
      <c r="K18" s="146"/>
      <c r="L18" s="93"/>
    </row>
    <row r="19" spans="1:12" s="94" customFormat="1" ht="15" customHeight="1" x14ac:dyDescent="0.2">
      <c r="A19" s="92"/>
      <c r="B19" s="146"/>
      <c r="C19" s="146"/>
      <c r="D19" s="146"/>
      <c r="E19" s="146"/>
      <c r="F19" s="146"/>
      <c r="G19" s="146"/>
      <c r="H19" s="146"/>
      <c r="I19" s="146"/>
      <c r="J19" s="146"/>
      <c r="K19" s="146"/>
      <c r="L19" s="93"/>
    </row>
    <row r="20" spans="1:12" s="94" customFormat="1" ht="15" customHeight="1" x14ac:dyDescent="0.2">
      <c r="A20" s="92"/>
      <c r="B20" s="146"/>
      <c r="C20" s="146"/>
      <c r="D20" s="146"/>
      <c r="E20" s="146"/>
      <c r="F20" s="146"/>
      <c r="G20" s="146"/>
      <c r="H20" s="146"/>
      <c r="I20" s="146"/>
      <c r="J20" s="146"/>
      <c r="K20" s="146"/>
      <c r="L20" s="93"/>
    </row>
    <row r="21" spans="1:12" s="94" customFormat="1" ht="15" customHeight="1" x14ac:dyDescent="0.2">
      <c r="A21" s="92"/>
      <c r="B21" s="146"/>
      <c r="C21" s="146"/>
      <c r="D21" s="146"/>
      <c r="E21" s="146"/>
      <c r="F21" s="146"/>
      <c r="G21" s="146"/>
      <c r="H21" s="146"/>
      <c r="I21" s="146"/>
      <c r="J21" s="146"/>
      <c r="K21" s="146"/>
      <c r="L21" s="93"/>
    </row>
    <row r="22" spans="1:12" s="94" customFormat="1" ht="15.75" customHeight="1" x14ac:dyDescent="0.2">
      <c r="A22" s="92"/>
      <c r="B22" s="146"/>
      <c r="C22" s="146"/>
      <c r="D22" s="146"/>
      <c r="E22" s="146"/>
      <c r="F22" s="146"/>
      <c r="G22" s="146"/>
      <c r="H22" s="146"/>
      <c r="I22" s="146"/>
      <c r="J22" s="146"/>
      <c r="K22" s="146"/>
      <c r="L22" s="93"/>
    </row>
    <row r="23" spans="1:12" s="94" customFormat="1" ht="15.75" customHeight="1" x14ac:dyDescent="0.2">
      <c r="A23" s="92"/>
      <c r="B23" s="146"/>
      <c r="C23" s="146"/>
      <c r="D23" s="146"/>
      <c r="E23" s="146"/>
      <c r="F23" s="146"/>
      <c r="G23" s="146"/>
      <c r="H23" s="146"/>
      <c r="I23" s="146"/>
      <c r="J23" s="146"/>
      <c r="K23" s="146"/>
      <c r="L23" s="93"/>
    </row>
    <row r="24" spans="1:12" s="94" customFormat="1" ht="10.5" customHeight="1" x14ac:dyDescent="0.2">
      <c r="A24" s="92"/>
      <c r="B24" s="98"/>
      <c r="C24" s="98"/>
      <c r="D24" s="98"/>
      <c r="E24" s="98"/>
      <c r="F24" s="98"/>
      <c r="G24" s="98"/>
      <c r="H24" s="98"/>
      <c r="I24" s="98"/>
      <c r="J24" s="98"/>
      <c r="K24" s="98"/>
      <c r="L24" s="93"/>
    </row>
    <row r="25" spans="1:12" s="94" customFormat="1" ht="15" customHeight="1" x14ac:dyDescent="0.2">
      <c r="A25" s="92"/>
      <c r="B25" s="146" t="s">
        <v>53</v>
      </c>
      <c r="C25" s="146"/>
      <c r="D25" s="146"/>
      <c r="E25" s="146"/>
      <c r="F25" s="146"/>
      <c r="G25" s="146"/>
      <c r="H25" s="146"/>
      <c r="I25" s="146"/>
      <c r="J25" s="146"/>
      <c r="K25" s="146"/>
      <c r="L25" s="93"/>
    </row>
    <row r="26" spans="1:12" s="94" customFormat="1" ht="15" customHeight="1" x14ac:dyDescent="0.2">
      <c r="A26" s="92"/>
      <c r="B26" s="146"/>
      <c r="C26" s="146"/>
      <c r="D26" s="146"/>
      <c r="E26" s="146"/>
      <c r="F26" s="146"/>
      <c r="G26" s="146"/>
      <c r="H26" s="146"/>
      <c r="I26" s="146"/>
      <c r="J26" s="146"/>
      <c r="K26" s="146"/>
      <c r="L26" s="93"/>
    </row>
    <row r="27" spans="1:12" s="94" customFormat="1" ht="15" customHeight="1" x14ac:dyDescent="0.2">
      <c r="A27" s="92"/>
      <c r="B27" s="146"/>
      <c r="C27" s="146"/>
      <c r="D27" s="146"/>
      <c r="E27" s="146"/>
      <c r="F27" s="146"/>
      <c r="G27" s="146"/>
      <c r="H27" s="146"/>
      <c r="I27" s="146"/>
      <c r="J27" s="146"/>
      <c r="K27" s="146"/>
      <c r="L27" s="93"/>
    </row>
    <row r="28" spans="1:12" s="94" customFormat="1" ht="10.5" customHeight="1" x14ac:dyDescent="0.2">
      <c r="A28" s="92"/>
      <c r="B28" s="99"/>
      <c r="C28" s="99"/>
      <c r="D28" s="99"/>
      <c r="E28" s="99"/>
      <c r="F28" s="99"/>
      <c r="G28" s="99"/>
      <c r="H28" s="99"/>
      <c r="I28" s="99"/>
      <c r="J28" s="99"/>
      <c r="K28" s="99"/>
      <c r="L28" s="93"/>
    </row>
    <row r="29" spans="1:12" s="94" customFormat="1" ht="15" customHeight="1" x14ac:dyDescent="0.2">
      <c r="A29" s="92"/>
      <c r="B29" s="146" t="s">
        <v>46</v>
      </c>
      <c r="C29" s="146"/>
      <c r="D29" s="146"/>
      <c r="E29" s="146"/>
      <c r="F29" s="146"/>
      <c r="G29" s="146"/>
      <c r="H29" s="146"/>
      <c r="I29" s="146"/>
      <c r="J29" s="146"/>
      <c r="K29" s="146"/>
      <c r="L29" s="93"/>
    </row>
    <row r="30" spans="1:12" s="94" customFormat="1" ht="10.5" customHeight="1" x14ac:dyDescent="0.2">
      <c r="A30" s="92"/>
      <c r="B30" s="99"/>
      <c r="C30" s="99"/>
      <c r="D30" s="99"/>
      <c r="E30" s="99"/>
      <c r="F30" s="99"/>
      <c r="G30" s="99"/>
      <c r="H30" s="99"/>
      <c r="I30" s="99"/>
      <c r="J30" s="99"/>
      <c r="K30" s="99"/>
      <c r="L30" s="93"/>
    </row>
    <row r="31" spans="1:12" s="94" customFormat="1" ht="15" customHeight="1" x14ac:dyDescent="0.2">
      <c r="A31" s="92"/>
      <c r="B31" s="146" t="s">
        <v>54</v>
      </c>
      <c r="C31" s="146"/>
      <c r="D31" s="146"/>
      <c r="E31" s="146"/>
      <c r="F31" s="146"/>
      <c r="G31" s="146"/>
      <c r="H31" s="146"/>
      <c r="I31" s="146"/>
      <c r="J31" s="146"/>
      <c r="K31" s="146"/>
      <c r="L31" s="93"/>
    </row>
    <row r="32" spans="1:12" s="94" customFormat="1" ht="15" customHeight="1" x14ac:dyDescent="0.2">
      <c r="A32" s="92"/>
      <c r="B32" s="146"/>
      <c r="C32" s="146"/>
      <c r="D32" s="146"/>
      <c r="E32" s="146"/>
      <c r="F32" s="146"/>
      <c r="G32" s="146"/>
      <c r="H32" s="146"/>
      <c r="I32" s="146"/>
      <c r="J32" s="146"/>
      <c r="K32" s="146"/>
      <c r="L32" s="93"/>
    </row>
    <row r="33" spans="1:12" s="94" customFormat="1" ht="10.5" customHeight="1" x14ac:dyDescent="0.2">
      <c r="A33" s="92"/>
      <c r="B33" s="100"/>
      <c r="C33" s="100"/>
      <c r="D33" s="100"/>
      <c r="E33" s="100"/>
      <c r="F33" s="100"/>
      <c r="G33" s="100"/>
      <c r="H33" s="100"/>
      <c r="I33" s="100"/>
      <c r="J33" s="100"/>
      <c r="K33" s="100"/>
      <c r="L33" s="93"/>
    </row>
    <row r="34" spans="1:12" s="94" customFormat="1" ht="20.25" customHeight="1" x14ac:dyDescent="0.2">
      <c r="A34" s="92" t="s">
        <v>47</v>
      </c>
      <c r="B34" s="150" t="s">
        <v>55</v>
      </c>
      <c r="C34" s="150"/>
      <c r="D34" s="150"/>
      <c r="E34" s="150"/>
      <c r="F34" s="150"/>
      <c r="G34" s="150"/>
      <c r="H34" s="150"/>
      <c r="I34" s="150"/>
      <c r="J34" s="150"/>
      <c r="K34" s="150"/>
      <c r="L34" s="93"/>
    </row>
    <row r="35" spans="1:12" s="94" customFormat="1" ht="15.75" customHeight="1" x14ac:dyDescent="0.2">
      <c r="A35" s="92"/>
      <c r="B35" s="150"/>
      <c r="C35" s="150"/>
      <c r="D35" s="150"/>
      <c r="E35" s="150"/>
      <c r="F35" s="150"/>
      <c r="G35" s="150"/>
      <c r="H35" s="150"/>
      <c r="I35" s="150"/>
      <c r="J35" s="150"/>
      <c r="K35" s="150"/>
      <c r="L35" s="93"/>
    </row>
    <row r="36" spans="1:12" s="94" customFormat="1" ht="15" customHeight="1" x14ac:dyDescent="0.2">
      <c r="A36" s="92"/>
      <c r="B36" s="150"/>
      <c r="C36" s="150"/>
      <c r="D36" s="150"/>
      <c r="E36" s="150"/>
      <c r="F36" s="150"/>
      <c r="G36" s="150"/>
      <c r="H36" s="150"/>
      <c r="I36" s="150"/>
      <c r="J36" s="150"/>
      <c r="K36" s="150"/>
      <c r="L36" s="93"/>
    </row>
    <row r="37" spans="1:12" s="94" customFormat="1" ht="15.75" customHeight="1" x14ac:dyDescent="0.2">
      <c r="A37" s="92"/>
      <c r="B37" s="150"/>
      <c r="C37" s="150"/>
      <c r="D37" s="150"/>
      <c r="E37" s="150"/>
      <c r="F37" s="150"/>
      <c r="G37" s="150"/>
      <c r="H37" s="150"/>
      <c r="I37" s="150"/>
      <c r="J37" s="150"/>
      <c r="K37" s="150"/>
      <c r="L37" s="93"/>
    </row>
    <row r="38" spans="1:12" s="94" customFormat="1" ht="15.75" customHeight="1" x14ac:dyDescent="0.2">
      <c r="A38" s="92"/>
      <c r="B38" s="150"/>
      <c r="C38" s="150"/>
      <c r="D38" s="150"/>
      <c r="E38" s="150"/>
      <c r="F38" s="150"/>
      <c r="G38" s="150"/>
      <c r="H38" s="150"/>
      <c r="I38" s="150"/>
      <c r="J38" s="150"/>
      <c r="K38" s="150"/>
      <c r="L38" s="93"/>
    </row>
    <row r="39" spans="1:12" s="94" customFormat="1" ht="10.5" customHeight="1" x14ac:dyDescent="0.2">
      <c r="A39" s="92"/>
      <c r="B39" s="96"/>
      <c r="C39" s="96"/>
      <c r="D39" s="96"/>
      <c r="E39" s="96"/>
      <c r="F39" s="96"/>
      <c r="G39" s="96"/>
      <c r="H39" s="96"/>
      <c r="I39" s="96"/>
      <c r="J39" s="96"/>
      <c r="K39" s="96"/>
      <c r="L39" s="96"/>
    </row>
    <row r="40" spans="1:12" s="94" customFormat="1" ht="20.25" customHeight="1" x14ac:dyDescent="0.2">
      <c r="A40" s="92" t="s">
        <v>48</v>
      </c>
      <c r="B40" s="146" t="s">
        <v>56</v>
      </c>
      <c r="C40" s="146"/>
      <c r="D40" s="146"/>
      <c r="E40" s="146"/>
      <c r="F40" s="146"/>
      <c r="G40" s="146"/>
      <c r="H40" s="146"/>
      <c r="I40" s="146"/>
      <c r="J40" s="146"/>
      <c r="K40" s="146"/>
      <c r="L40" s="93"/>
    </row>
    <row r="41" spans="1:12" s="94" customFormat="1" ht="15.75" customHeight="1" x14ac:dyDescent="0.2">
      <c r="A41" s="92"/>
      <c r="B41" s="146"/>
      <c r="C41" s="146"/>
      <c r="D41" s="146"/>
      <c r="E41" s="146"/>
      <c r="F41" s="146"/>
      <c r="G41" s="146"/>
      <c r="H41" s="146"/>
      <c r="I41" s="146"/>
      <c r="J41" s="146"/>
      <c r="K41" s="146"/>
      <c r="L41" s="93"/>
    </row>
    <row r="42" spans="1:12" s="94" customFormat="1" ht="10.5" customHeight="1" x14ac:dyDescent="0.2">
      <c r="A42" s="92"/>
      <c r="B42" s="146"/>
      <c r="C42" s="146"/>
      <c r="D42" s="146"/>
      <c r="E42" s="146"/>
      <c r="F42" s="146"/>
      <c r="G42" s="146"/>
      <c r="H42" s="146"/>
      <c r="I42" s="146"/>
      <c r="J42" s="146"/>
      <c r="K42" s="146"/>
      <c r="L42" s="93"/>
    </row>
    <row r="43" spans="1:12" s="94" customFormat="1" ht="10.5" customHeight="1" x14ac:dyDescent="0.2">
      <c r="A43" s="92"/>
      <c r="B43" s="100"/>
      <c r="C43" s="100"/>
      <c r="D43" s="100"/>
      <c r="E43" s="100"/>
      <c r="F43" s="100"/>
      <c r="G43" s="100"/>
      <c r="H43" s="100"/>
      <c r="I43" s="100"/>
      <c r="J43" s="100"/>
      <c r="K43" s="100"/>
      <c r="L43" s="93"/>
    </row>
    <row r="44" spans="1:12" s="94" customFormat="1" ht="20.25" customHeight="1" x14ac:dyDescent="0.2">
      <c r="A44" s="92" t="s">
        <v>49</v>
      </c>
      <c r="B44" s="148" t="s">
        <v>61</v>
      </c>
      <c r="C44" s="148"/>
      <c r="D44" s="148"/>
      <c r="E44" s="148"/>
      <c r="F44" s="148"/>
      <c r="G44" s="148"/>
      <c r="H44" s="148"/>
      <c r="I44" s="148"/>
      <c r="J44" s="148"/>
      <c r="K44" s="148"/>
      <c r="L44" s="95"/>
    </row>
    <row r="45" spans="1:12" s="94" customFormat="1" x14ac:dyDescent="0.2">
      <c r="A45" s="92"/>
      <c r="B45" s="148"/>
      <c r="C45" s="148"/>
      <c r="D45" s="148"/>
      <c r="E45" s="148"/>
      <c r="F45" s="148"/>
      <c r="G45" s="148"/>
      <c r="H45" s="148"/>
      <c r="I45" s="148"/>
      <c r="J45" s="148"/>
      <c r="K45" s="148"/>
      <c r="L45" s="95"/>
    </row>
    <row r="46" spans="1:12" s="94" customFormat="1" x14ac:dyDescent="0.2">
      <c r="A46" s="92"/>
      <c r="B46" s="148"/>
      <c r="C46" s="148"/>
      <c r="D46" s="148"/>
      <c r="E46" s="148"/>
      <c r="F46" s="148"/>
      <c r="G46" s="148"/>
      <c r="H46" s="148"/>
      <c r="I46" s="148"/>
      <c r="J46" s="148"/>
      <c r="K46" s="148"/>
      <c r="L46" s="95"/>
    </row>
    <row r="47" spans="1:12" s="94" customFormat="1" x14ac:dyDescent="0.2">
      <c r="A47" s="92"/>
      <c r="B47" s="96"/>
      <c r="C47" s="96"/>
      <c r="D47" s="96"/>
      <c r="E47" s="96"/>
      <c r="F47" s="96"/>
      <c r="G47" s="96"/>
      <c r="H47" s="96"/>
      <c r="I47" s="96"/>
      <c r="J47" s="96"/>
      <c r="K47" s="96"/>
      <c r="L47" s="96"/>
    </row>
    <row r="48" spans="1:12" s="94" customFormat="1" x14ac:dyDescent="0.2">
      <c r="A48" s="92"/>
    </row>
    <row r="49" spans="1:1" s="94" customFormat="1" x14ac:dyDescent="0.2">
      <c r="A49" s="92"/>
    </row>
    <row r="50" spans="1:1" s="94" customFormat="1" x14ac:dyDescent="0.2">
      <c r="A50" s="92"/>
    </row>
  </sheetData>
  <sheetProtection algorithmName="SHA-512" hashValue="yJTVkLV4fmQ3eHeciYesjXf8aZe4k0IFI5pFQmH7ImnNHZoMrV9aVE86axPJKpbO6wJjOMRg0aaEvWh0BRZy3w==" saltValue="0HKWKHVGBRDcA1LDLONgTQ==" spinCount="100000" sheet="1" objects="1" scenarios="1" selectLockedCells="1" selectUnlockedCells="1"/>
  <mergeCells count="12">
    <mergeCell ref="B25:K27"/>
    <mergeCell ref="B29:K29"/>
    <mergeCell ref="B31:K32"/>
    <mergeCell ref="B34:K38"/>
    <mergeCell ref="B44:K46"/>
    <mergeCell ref="B40:K42"/>
    <mergeCell ref="B18:K23"/>
    <mergeCell ref="A1:K2"/>
    <mergeCell ref="B4:K5"/>
    <mergeCell ref="B7:K7"/>
    <mergeCell ref="B9:K11"/>
    <mergeCell ref="B13:K16"/>
  </mergeCells>
  <printOptions horizontalCentered="1"/>
  <pageMargins left="0.5" right="0.5" top="1" bottom="1" header="0.3" footer="0.3"/>
  <pageSetup scale="95" fitToWidth="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5"/>
  <sheetViews>
    <sheetView showGridLines="0" topLeftCell="A7" zoomScaleNormal="100" zoomScaleSheetLayoutView="40" workbookViewId="0">
      <selection sqref="A1:K1"/>
    </sheetView>
  </sheetViews>
  <sheetFormatPr defaultRowHeight="12.75" x14ac:dyDescent="0.2"/>
  <cols>
    <col min="1" max="1" width="5.28515625" style="4" bestFit="1" customWidth="1"/>
    <col min="2" max="2" width="19.42578125" style="4" customWidth="1"/>
    <col min="3" max="3" width="19.140625" style="4" customWidth="1"/>
    <col min="4" max="4" width="20.28515625" style="4" customWidth="1"/>
    <col min="5" max="5" width="15.85546875" style="4" customWidth="1"/>
    <col min="6" max="6" width="16.140625" style="4" customWidth="1"/>
    <col min="7" max="8" width="17.7109375" style="4" customWidth="1"/>
    <col min="9" max="9" width="19.28515625" style="4" customWidth="1"/>
    <col min="10" max="10" width="20.28515625" style="4" customWidth="1"/>
    <col min="11" max="11" width="19.140625" style="4" customWidth="1"/>
    <col min="12" max="16" width="12.7109375" style="4" customWidth="1"/>
    <col min="17" max="17" width="23.7109375" style="4" bestFit="1" customWidth="1"/>
    <col min="18" max="18" width="22.28515625" style="4" bestFit="1" customWidth="1"/>
    <col min="19" max="16384" width="9.140625" style="4"/>
  </cols>
  <sheetData>
    <row r="1" spans="1:16" ht="45" x14ac:dyDescent="0.6">
      <c r="A1" s="106" t="s">
        <v>2</v>
      </c>
      <c r="B1" s="106"/>
      <c r="C1" s="106"/>
      <c r="D1" s="106"/>
      <c r="E1" s="106"/>
      <c r="F1" s="106"/>
      <c r="G1" s="106"/>
      <c r="H1" s="106"/>
      <c r="I1" s="106"/>
      <c r="J1" s="106"/>
      <c r="K1" s="106"/>
      <c r="L1" s="101"/>
      <c r="M1" s="101"/>
      <c r="N1" s="101"/>
      <c r="O1" s="101"/>
      <c r="P1" s="101"/>
    </row>
    <row r="2" spans="1:16" ht="29.25" customHeight="1" x14ac:dyDescent="0.5">
      <c r="A2" s="107" t="s">
        <v>40</v>
      </c>
      <c r="B2" s="107"/>
      <c r="C2" s="107"/>
      <c r="D2" s="107"/>
      <c r="E2" s="107"/>
      <c r="F2" s="107"/>
      <c r="G2" s="107"/>
      <c r="H2" s="107"/>
      <c r="I2" s="107"/>
      <c r="J2" s="107"/>
      <c r="K2" s="107"/>
    </row>
    <row r="3" spans="1:16" ht="20.25" customHeight="1" thickBot="1" x14ac:dyDescent="0.25">
      <c r="A3" s="3"/>
      <c r="B3" s="14"/>
      <c r="C3" s="14"/>
      <c r="D3" s="14"/>
    </row>
    <row r="4" spans="1:16" ht="57" customHeight="1" thickBot="1" x14ac:dyDescent="0.3">
      <c r="B4" s="109" t="s">
        <v>60</v>
      </c>
      <c r="C4" s="110"/>
      <c r="D4" s="153" t="s">
        <v>41</v>
      </c>
      <c r="E4" s="153"/>
      <c r="F4" s="153"/>
      <c r="G4" s="154"/>
      <c r="H4" s="31" t="s">
        <v>42</v>
      </c>
      <c r="I4" s="153" t="s">
        <v>39</v>
      </c>
      <c r="J4" s="153"/>
      <c r="K4" s="154"/>
      <c r="L4" s="13"/>
      <c r="M4" s="13"/>
      <c r="N4" s="13"/>
      <c r="O4" s="13"/>
      <c r="P4" s="13"/>
    </row>
    <row r="5" spans="1:16" ht="18" customHeight="1" thickBot="1" x14ac:dyDescent="0.25">
      <c r="A5" s="1"/>
      <c r="B5" s="2"/>
      <c r="C5" s="2"/>
      <c r="D5" s="2"/>
      <c r="E5" s="5"/>
      <c r="F5" s="5"/>
      <c r="G5" s="5"/>
      <c r="H5" s="5"/>
      <c r="I5" s="5"/>
      <c r="J5" s="5"/>
      <c r="K5" s="5"/>
      <c r="L5" s="5"/>
      <c r="M5" s="5"/>
      <c r="N5" s="5"/>
      <c r="O5" s="5"/>
      <c r="P5" s="5"/>
    </row>
    <row r="6" spans="1:16" ht="34.5" customHeight="1" thickTop="1" x14ac:dyDescent="0.4">
      <c r="B6" s="151" t="s">
        <v>15</v>
      </c>
      <c r="C6" s="152"/>
      <c r="D6" s="152"/>
      <c r="E6" s="108" t="s">
        <v>19</v>
      </c>
      <c r="F6" s="108"/>
      <c r="G6" s="108"/>
      <c r="H6" s="108"/>
      <c r="I6" s="78"/>
      <c r="J6" s="78"/>
      <c r="K6" s="79"/>
    </row>
    <row r="7" spans="1:16" ht="72" x14ac:dyDescent="0.2">
      <c r="A7" s="23"/>
      <c r="B7" s="75" t="s">
        <v>10</v>
      </c>
      <c r="C7" s="75" t="s">
        <v>3</v>
      </c>
      <c r="D7" s="76" t="s">
        <v>4</v>
      </c>
      <c r="E7" s="76" t="s">
        <v>5</v>
      </c>
      <c r="F7" s="76" t="s">
        <v>6</v>
      </c>
      <c r="G7" s="77" t="s">
        <v>7</v>
      </c>
      <c r="H7" s="76" t="s">
        <v>0</v>
      </c>
      <c r="I7" s="76" t="s">
        <v>8</v>
      </c>
      <c r="J7" s="76" t="s">
        <v>9</v>
      </c>
      <c r="K7" s="76"/>
    </row>
    <row r="8" spans="1:16" ht="22.5" customHeight="1" x14ac:dyDescent="0.2">
      <c r="A8" s="24"/>
      <c r="B8" s="38" t="s">
        <v>36</v>
      </c>
      <c r="C8" s="39" t="s">
        <v>37</v>
      </c>
      <c r="D8" s="40" t="s">
        <v>38</v>
      </c>
      <c r="E8" s="41">
        <v>173</v>
      </c>
      <c r="F8" s="41">
        <v>66</v>
      </c>
      <c r="G8" s="42">
        <v>40</v>
      </c>
      <c r="H8" s="41">
        <v>5</v>
      </c>
      <c r="I8" s="43">
        <v>244</v>
      </c>
      <c r="J8" s="44">
        <v>43739</v>
      </c>
      <c r="K8" s="44"/>
    </row>
    <row r="9" spans="1:16" ht="18" customHeight="1" thickBot="1" x14ac:dyDescent="0.25">
      <c r="A9" s="3"/>
    </row>
    <row r="10" spans="1:16" ht="38.25" customHeight="1" thickBot="1" x14ac:dyDescent="0.3">
      <c r="A10" s="10"/>
      <c r="B10" s="111" t="s">
        <v>27</v>
      </c>
      <c r="C10" s="112"/>
      <c r="D10" s="112"/>
      <c r="E10" s="112"/>
      <c r="F10" s="112"/>
      <c r="G10" s="112"/>
      <c r="H10" s="112"/>
      <c r="I10" s="112"/>
      <c r="J10" s="112"/>
      <c r="K10" s="113"/>
      <c r="L10" s="9"/>
      <c r="M10" s="9"/>
      <c r="N10" s="9"/>
      <c r="O10" s="9"/>
      <c r="P10" s="9"/>
    </row>
    <row r="11" spans="1:16" ht="36" customHeight="1" thickBot="1" x14ac:dyDescent="0.25">
      <c r="A11" s="11"/>
      <c r="B11" s="114" t="s">
        <v>28</v>
      </c>
      <c r="C11" s="115"/>
      <c r="D11" s="115"/>
      <c r="E11" s="115"/>
      <c r="F11" s="115"/>
      <c r="G11" s="115"/>
      <c r="H11" s="115"/>
      <c r="I11" s="115"/>
      <c r="J11" s="115"/>
      <c r="K11" s="116"/>
      <c r="L11" s="5"/>
      <c r="M11" s="5"/>
      <c r="N11" s="5"/>
      <c r="O11" s="5"/>
      <c r="P11" s="5"/>
    </row>
    <row r="12" spans="1:16" ht="23.25" x14ac:dyDescent="0.35">
      <c r="A12" s="11"/>
      <c r="B12" s="28"/>
      <c r="C12" s="26"/>
      <c r="D12" s="29"/>
      <c r="E12" s="29"/>
      <c r="F12" s="29"/>
      <c r="G12" s="117" t="s">
        <v>18</v>
      </c>
      <c r="H12" s="118"/>
      <c r="I12" s="118"/>
      <c r="J12" s="118"/>
      <c r="K12" s="119"/>
      <c r="L12" s="5"/>
      <c r="M12" s="5"/>
      <c r="N12" s="5"/>
      <c r="O12" s="5"/>
      <c r="P12" s="5"/>
    </row>
    <row r="13" spans="1:16" ht="81" customHeight="1" x14ac:dyDescent="0.35">
      <c r="A13" s="11"/>
      <c r="B13" s="120"/>
      <c r="C13" s="121"/>
      <c r="D13" s="121"/>
      <c r="E13" s="121"/>
      <c r="F13" s="122"/>
      <c r="G13" s="37" t="s">
        <v>14</v>
      </c>
      <c r="H13" s="37" t="s">
        <v>13</v>
      </c>
      <c r="I13" s="37" t="s">
        <v>16</v>
      </c>
      <c r="J13" s="56" t="s">
        <v>32</v>
      </c>
      <c r="K13" s="71" t="s">
        <v>57</v>
      </c>
      <c r="L13" s="5"/>
      <c r="M13" s="5"/>
      <c r="N13" s="5"/>
      <c r="O13" s="5"/>
      <c r="P13" s="5"/>
    </row>
    <row r="14" spans="1:16" ht="33.75" customHeight="1" thickBot="1" x14ac:dyDescent="0.4">
      <c r="A14" s="11"/>
      <c r="B14" s="120" t="s">
        <v>17</v>
      </c>
      <c r="C14" s="121"/>
      <c r="D14" s="121"/>
      <c r="E14" s="121"/>
      <c r="F14" s="122"/>
      <c r="G14" s="54">
        <v>1</v>
      </c>
      <c r="H14" s="59">
        <v>1</v>
      </c>
      <c r="I14" s="30">
        <f>E8</f>
        <v>173</v>
      </c>
      <c r="J14" s="53">
        <f>(F8+H8)</f>
        <v>71</v>
      </c>
      <c r="K14" s="123"/>
      <c r="L14" s="2"/>
      <c r="M14" s="2"/>
      <c r="N14" s="2"/>
      <c r="O14" s="2"/>
      <c r="P14" s="2"/>
    </row>
    <row r="15" spans="1:16" ht="33.75" customHeight="1" thickTop="1" x14ac:dyDescent="0.35">
      <c r="A15" s="11"/>
      <c r="B15" s="120" t="s">
        <v>11</v>
      </c>
      <c r="C15" s="121"/>
      <c r="D15" s="121"/>
      <c r="E15" s="121"/>
      <c r="F15" s="122"/>
      <c r="G15" s="60">
        <v>0.75</v>
      </c>
      <c r="H15" s="66">
        <v>1</v>
      </c>
      <c r="I15" s="57">
        <f>(E8*G15)*H15</f>
        <v>129.75</v>
      </c>
      <c r="J15" s="53">
        <f>(F8+H8)*G15*H15</f>
        <v>53.25</v>
      </c>
      <c r="K15" s="124"/>
      <c r="L15" s="2"/>
      <c r="M15" s="2"/>
      <c r="N15" s="2"/>
      <c r="O15" s="2"/>
      <c r="P15" s="2"/>
    </row>
    <row r="16" spans="1:16" ht="33.75" customHeight="1" thickBot="1" x14ac:dyDescent="0.4">
      <c r="A16" s="11"/>
      <c r="B16" s="120" t="s">
        <v>12</v>
      </c>
      <c r="C16" s="121"/>
      <c r="D16" s="121"/>
      <c r="E16" s="121"/>
      <c r="F16" s="122"/>
      <c r="G16" s="60">
        <v>0.5</v>
      </c>
      <c r="H16" s="67">
        <v>2</v>
      </c>
      <c r="I16" s="58">
        <f>(E8*G16)*H16</f>
        <v>173</v>
      </c>
      <c r="J16" s="55">
        <f>(F8+H8)*G16*H16</f>
        <v>71</v>
      </c>
      <c r="K16" s="125"/>
      <c r="L16" s="5"/>
      <c r="M16" s="5"/>
      <c r="N16" s="5"/>
      <c r="O16" s="5"/>
      <c r="P16" s="5"/>
    </row>
    <row r="17" spans="1:16" ht="40.5" customHeight="1" thickTop="1" thickBot="1" x14ac:dyDescent="0.45">
      <c r="A17" s="12"/>
      <c r="B17" s="126" t="s">
        <v>35</v>
      </c>
      <c r="C17" s="127"/>
      <c r="D17" s="127"/>
      <c r="E17" s="127"/>
      <c r="F17" s="128"/>
      <c r="G17" s="45" t="s">
        <v>20</v>
      </c>
      <c r="H17" s="87">
        <f>SUM(H14:H16)</f>
        <v>4</v>
      </c>
      <c r="I17" s="72">
        <f>SUM(I14:I16)</f>
        <v>475.75</v>
      </c>
      <c r="J17" s="73">
        <f>SUM(J14:J16)</f>
        <v>195.25</v>
      </c>
      <c r="K17" s="74">
        <f>SUM(I17:J17)</f>
        <v>671</v>
      </c>
      <c r="L17" s="5"/>
      <c r="M17" s="5"/>
      <c r="N17" s="5"/>
      <c r="O17" s="5"/>
      <c r="P17" s="5"/>
    </row>
    <row r="18" spans="1:16" ht="18.75" customHeight="1" thickBot="1" x14ac:dyDescent="0.25">
      <c r="A18" s="1"/>
      <c r="B18" s="6"/>
      <c r="C18" s="6"/>
      <c r="D18" s="7"/>
      <c r="E18" s="6"/>
      <c r="F18" s="6"/>
      <c r="G18" s="6"/>
      <c r="H18" s="5"/>
      <c r="I18" s="5"/>
      <c r="J18" s="5"/>
      <c r="K18" s="5"/>
      <c r="L18" s="5"/>
      <c r="M18" s="5"/>
      <c r="N18" s="5"/>
      <c r="O18" s="5"/>
      <c r="P18" s="5"/>
    </row>
    <row r="19" spans="1:16" ht="38.25" hidden="1" customHeight="1" thickBot="1" x14ac:dyDescent="0.25">
      <c r="A19" s="1"/>
      <c r="B19" s="5"/>
      <c r="C19" s="5"/>
      <c r="D19" s="8"/>
      <c r="E19" s="5"/>
      <c r="F19" s="5"/>
      <c r="G19" s="5"/>
      <c r="H19" s="5"/>
      <c r="I19" s="5"/>
      <c r="J19" s="5"/>
      <c r="K19" s="5"/>
      <c r="L19" s="5"/>
      <c r="M19" s="5"/>
      <c r="N19" s="5"/>
      <c r="O19" s="5"/>
      <c r="P19" s="5"/>
    </row>
    <row r="20" spans="1:16" ht="36" thickBot="1" x14ac:dyDescent="0.4">
      <c r="A20" s="25"/>
      <c r="B20" s="129" t="s">
        <v>25</v>
      </c>
      <c r="C20" s="130"/>
      <c r="D20" s="130"/>
      <c r="E20" s="130"/>
      <c r="F20" s="130"/>
      <c r="G20" s="130"/>
      <c r="H20" s="130"/>
      <c r="I20" s="130"/>
      <c r="J20" s="130"/>
      <c r="K20" s="131"/>
      <c r="L20" s="22"/>
      <c r="M20" s="22"/>
      <c r="N20" s="22"/>
      <c r="O20" s="22"/>
      <c r="P20" s="22"/>
    </row>
    <row r="21" spans="1:16" ht="35.25" customHeight="1" thickBot="1" x14ac:dyDescent="0.4">
      <c r="B21" s="132" t="s">
        <v>34</v>
      </c>
      <c r="C21" s="133"/>
      <c r="D21" s="133"/>
      <c r="E21" s="133"/>
      <c r="F21" s="133"/>
      <c r="G21" s="133"/>
      <c r="H21" s="133"/>
      <c r="I21" s="133"/>
      <c r="J21" s="133"/>
      <c r="K21" s="134"/>
      <c r="L21" s="22"/>
      <c r="M21" s="22"/>
      <c r="N21" s="22"/>
      <c r="O21" s="22"/>
      <c r="P21" s="22"/>
    </row>
    <row r="22" spans="1:16" ht="30.75" customHeight="1" x14ac:dyDescent="0.25">
      <c r="A22" s="15"/>
      <c r="B22" s="135" t="s">
        <v>1</v>
      </c>
      <c r="C22" s="137" t="s">
        <v>33</v>
      </c>
      <c r="D22" s="139" t="s">
        <v>26</v>
      </c>
      <c r="E22" s="140"/>
      <c r="F22" s="140"/>
      <c r="G22" s="140"/>
      <c r="H22" s="141"/>
      <c r="I22" s="142" t="s">
        <v>32</v>
      </c>
      <c r="J22" s="144" t="s">
        <v>58</v>
      </c>
      <c r="K22" s="144" t="s">
        <v>59</v>
      </c>
    </row>
    <row r="23" spans="1:16" ht="58.5" customHeight="1" x14ac:dyDescent="0.25">
      <c r="A23" s="15"/>
      <c r="B23" s="136"/>
      <c r="C23" s="138"/>
      <c r="D23" s="46" t="s">
        <v>22</v>
      </c>
      <c r="E23" s="46" t="s">
        <v>23</v>
      </c>
      <c r="F23" s="46" t="s">
        <v>24</v>
      </c>
      <c r="G23" s="46"/>
      <c r="H23" s="27" t="s">
        <v>21</v>
      </c>
      <c r="I23" s="143"/>
      <c r="J23" s="145"/>
      <c r="K23" s="145"/>
    </row>
    <row r="24" spans="1:16" ht="30" customHeight="1" x14ac:dyDescent="0.35">
      <c r="A24" s="36">
        <v>1</v>
      </c>
      <c r="B24" s="63">
        <v>43831</v>
      </c>
      <c r="C24" s="64">
        <v>250</v>
      </c>
      <c r="D24" s="65">
        <v>15</v>
      </c>
      <c r="E24" s="65">
        <v>10</v>
      </c>
      <c r="F24" s="65">
        <v>5</v>
      </c>
      <c r="G24" s="51"/>
      <c r="H24" s="50">
        <f>SUM(D24:G24)</f>
        <v>30</v>
      </c>
      <c r="I24" s="64">
        <v>128.43</v>
      </c>
      <c r="J24" s="69">
        <f>MIN(K17,SUM(C24+I24))</f>
        <v>378.43</v>
      </c>
      <c r="K24" s="70">
        <f>J24+H24</f>
        <v>408.43</v>
      </c>
    </row>
    <row r="25" spans="1:16" ht="30" customHeight="1" x14ac:dyDescent="0.35">
      <c r="A25" s="36">
        <v>2</v>
      </c>
      <c r="B25" s="63">
        <v>43832</v>
      </c>
      <c r="C25" s="64">
        <v>250</v>
      </c>
      <c r="D25" s="65">
        <v>15</v>
      </c>
      <c r="E25" s="65">
        <v>10</v>
      </c>
      <c r="F25" s="65">
        <v>5</v>
      </c>
      <c r="G25" s="51"/>
      <c r="H25" s="50">
        <f>SUM(D25:G25)</f>
        <v>30</v>
      </c>
      <c r="I25" s="64">
        <v>135.52000000000001</v>
      </c>
      <c r="J25" s="69">
        <f>MIN(K17,SUM(C25+I25))</f>
        <v>385.52</v>
      </c>
      <c r="K25" s="70">
        <f t="shared" ref="K25:K33" si="0">J25+H25</f>
        <v>415.52</v>
      </c>
    </row>
    <row r="26" spans="1:16" ht="30" customHeight="1" x14ac:dyDescent="0.35">
      <c r="A26" s="36">
        <v>3</v>
      </c>
      <c r="B26" s="63">
        <v>43833</v>
      </c>
      <c r="C26" s="64">
        <v>250</v>
      </c>
      <c r="D26" s="65">
        <v>15</v>
      </c>
      <c r="E26" s="65">
        <v>10</v>
      </c>
      <c r="F26" s="65">
        <v>5</v>
      </c>
      <c r="G26" s="51"/>
      <c r="H26" s="50">
        <f t="shared" ref="H26:H33" si="1">SUM(D26:G26)</f>
        <v>30</v>
      </c>
      <c r="I26" s="64">
        <v>144.97999999999999</v>
      </c>
      <c r="J26" s="69">
        <f>MIN(K17,SUM(C26+I26))</f>
        <v>394.98</v>
      </c>
      <c r="K26" s="70">
        <f t="shared" si="0"/>
        <v>424.98</v>
      </c>
    </row>
    <row r="27" spans="1:16" ht="30" customHeight="1" x14ac:dyDescent="0.35">
      <c r="A27" s="36">
        <v>4</v>
      </c>
      <c r="B27" s="63">
        <v>43834</v>
      </c>
      <c r="C27" s="64">
        <v>250</v>
      </c>
      <c r="D27" s="65">
        <v>15</v>
      </c>
      <c r="E27" s="65">
        <v>10</v>
      </c>
      <c r="F27" s="65">
        <v>5</v>
      </c>
      <c r="G27" s="51"/>
      <c r="H27" s="50">
        <f t="shared" si="1"/>
        <v>30</v>
      </c>
      <c r="I27" s="64">
        <v>134.97999999999999</v>
      </c>
      <c r="J27" s="69">
        <f>MIN(K17,SUM(C27+I27))</f>
        <v>384.98</v>
      </c>
      <c r="K27" s="70">
        <f t="shared" si="0"/>
        <v>414.98</v>
      </c>
    </row>
    <row r="28" spans="1:16" ht="30" customHeight="1" x14ac:dyDescent="0.35">
      <c r="A28" s="36">
        <v>5</v>
      </c>
      <c r="B28" s="63">
        <v>43835</v>
      </c>
      <c r="C28" s="64">
        <v>250</v>
      </c>
      <c r="D28" s="65">
        <v>15</v>
      </c>
      <c r="E28" s="65">
        <v>10</v>
      </c>
      <c r="F28" s="65">
        <v>5</v>
      </c>
      <c r="G28" s="51"/>
      <c r="H28" s="50">
        <f t="shared" si="1"/>
        <v>30</v>
      </c>
      <c r="I28" s="64">
        <v>135.16</v>
      </c>
      <c r="J28" s="69">
        <f>MIN(K17,SUM(C28+I28))</f>
        <v>385.15999999999997</v>
      </c>
      <c r="K28" s="70">
        <f t="shared" si="0"/>
        <v>415.15999999999997</v>
      </c>
    </row>
    <row r="29" spans="1:16" ht="30" customHeight="1" x14ac:dyDescent="0.35">
      <c r="A29" s="36">
        <v>6</v>
      </c>
      <c r="B29" s="63">
        <v>43836</v>
      </c>
      <c r="C29" s="64">
        <v>250</v>
      </c>
      <c r="D29" s="65">
        <v>15</v>
      </c>
      <c r="E29" s="65">
        <v>10</v>
      </c>
      <c r="F29" s="65">
        <v>5</v>
      </c>
      <c r="G29" s="51"/>
      <c r="H29" s="50">
        <f t="shared" si="1"/>
        <v>30</v>
      </c>
      <c r="I29" s="64">
        <v>145.72</v>
      </c>
      <c r="J29" s="69">
        <f>MIN(K17,SUM(C29+I29))</f>
        <v>395.72</v>
      </c>
      <c r="K29" s="70">
        <f t="shared" si="0"/>
        <v>425.72</v>
      </c>
    </row>
    <row r="30" spans="1:16" ht="30" customHeight="1" x14ac:dyDescent="0.35">
      <c r="A30" s="36">
        <v>7</v>
      </c>
      <c r="B30" s="63">
        <v>43837</v>
      </c>
      <c r="C30" s="64">
        <v>250</v>
      </c>
      <c r="D30" s="65">
        <v>15</v>
      </c>
      <c r="E30" s="65">
        <v>10</v>
      </c>
      <c r="F30" s="65">
        <v>5</v>
      </c>
      <c r="G30" s="51"/>
      <c r="H30" s="50">
        <f t="shared" si="1"/>
        <v>30</v>
      </c>
      <c r="I30" s="64">
        <v>136.34</v>
      </c>
      <c r="J30" s="69">
        <f>MIN(K17,SUM(C30+I30))</f>
        <v>386.34000000000003</v>
      </c>
      <c r="K30" s="70">
        <f t="shared" si="0"/>
        <v>416.34000000000003</v>
      </c>
    </row>
    <row r="31" spans="1:16" ht="30" customHeight="1" x14ac:dyDescent="0.35">
      <c r="A31" s="36">
        <v>8</v>
      </c>
      <c r="B31" s="63">
        <v>43838</v>
      </c>
      <c r="C31" s="64">
        <v>250</v>
      </c>
      <c r="D31" s="65">
        <v>15</v>
      </c>
      <c r="E31" s="65">
        <v>10</v>
      </c>
      <c r="F31" s="65">
        <v>5</v>
      </c>
      <c r="G31" s="51"/>
      <c r="H31" s="50">
        <f t="shared" si="1"/>
        <v>30</v>
      </c>
      <c r="I31" s="64">
        <v>131.79</v>
      </c>
      <c r="J31" s="69">
        <f>MIN(K17,SUM(C31+I31))</f>
        <v>381.78999999999996</v>
      </c>
      <c r="K31" s="70">
        <f t="shared" si="0"/>
        <v>411.78999999999996</v>
      </c>
    </row>
    <row r="32" spans="1:16" ht="30" customHeight="1" x14ac:dyDescent="0.35">
      <c r="A32" s="36">
        <v>9</v>
      </c>
      <c r="B32" s="63">
        <v>43839</v>
      </c>
      <c r="C32" s="64">
        <v>250</v>
      </c>
      <c r="D32" s="65">
        <v>15</v>
      </c>
      <c r="E32" s="65">
        <v>10</v>
      </c>
      <c r="F32" s="65">
        <v>5</v>
      </c>
      <c r="G32" s="51"/>
      <c r="H32" s="50">
        <f t="shared" si="1"/>
        <v>30</v>
      </c>
      <c r="I32" s="64">
        <v>139.93</v>
      </c>
      <c r="J32" s="69">
        <f>MIN(K17,SUM(C32+I32))</f>
        <v>389.93</v>
      </c>
      <c r="K32" s="70">
        <f t="shared" si="0"/>
        <v>419.93</v>
      </c>
    </row>
    <row r="33" spans="1:17" ht="30" customHeight="1" x14ac:dyDescent="0.35">
      <c r="A33" s="36">
        <v>10</v>
      </c>
      <c r="B33" s="63">
        <v>43840</v>
      </c>
      <c r="C33" s="64">
        <v>250</v>
      </c>
      <c r="D33" s="65">
        <v>15</v>
      </c>
      <c r="E33" s="65">
        <v>10</v>
      </c>
      <c r="F33" s="65">
        <v>5</v>
      </c>
      <c r="G33" s="51"/>
      <c r="H33" s="50">
        <f t="shared" si="1"/>
        <v>30</v>
      </c>
      <c r="I33" s="64">
        <v>148.54</v>
      </c>
      <c r="J33" s="69">
        <f>MIN(K17,SUM(C33+I33))</f>
        <v>398.53999999999996</v>
      </c>
      <c r="K33" s="70">
        <f t="shared" si="0"/>
        <v>428.53999999999996</v>
      </c>
    </row>
    <row r="34" spans="1:17" ht="34.5" customHeight="1" thickBot="1" x14ac:dyDescent="0.25">
      <c r="B34" s="47" t="s">
        <v>20</v>
      </c>
      <c r="C34" s="48">
        <f>SUM(C24:C33)</f>
        <v>2500</v>
      </c>
      <c r="D34" s="49">
        <f t="shared" ref="D34:G34" si="2">SUM(D24:D33)</f>
        <v>150</v>
      </c>
      <c r="E34" s="49">
        <f t="shared" si="2"/>
        <v>100</v>
      </c>
      <c r="F34" s="49">
        <f t="shared" si="2"/>
        <v>50</v>
      </c>
      <c r="G34" s="49">
        <f t="shared" si="2"/>
        <v>0</v>
      </c>
      <c r="H34" s="33">
        <f>SUM(H24:H33)</f>
        <v>300</v>
      </c>
      <c r="I34" s="88">
        <f t="shared" ref="I34" si="3">SUM(I24:I33)</f>
        <v>1381.39</v>
      </c>
      <c r="J34" s="88">
        <f>SUM(J24:J33)</f>
        <v>3881.39</v>
      </c>
      <c r="K34" s="35">
        <f>SUM(K24:K33)</f>
        <v>4181.3899999999994</v>
      </c>
    </row>
    <row r="35" spans="1:17" ht="20.25" x14ac:dyDescent="0.3">
      <c r="A35" s="16"/>
      <c r="B35" s="17"/>
      <c r="C35" s="17"/>
      <c r="D35" s="17"/>
      <c r="E35" s="17"/>
      <c r="F35" s="17"/>
      <c r="G35" s="17"/>
      <c r="H35" s="17"/>
      <c r="I35" s="17"/>
      <c r="J35" s="17"/>
      <c r="K35" s="17"/>
      <c r="L35" s="17"/>
      <c r="M35" s="17"/>
      <c r="N35" s="17"/>
      <c r="O35" s="17"/>
      <c r="P35" s="17"/>
    </row>
    <row r="36" spans="1:17" x14ac:dyDescent="0.2">
      <c r="A36" s="5"/>
    </row>
    <row r="37" spans="1:17" x14ac:dyDescent="0.2">
      <c r="A37" s="5"/>
      <c r="D37" s="18"/>
      <c r="K37" s="19"/>
      <c r="L37" s="19"/>
      <c r="M37" s="19"/>
      <c r="N37" s="19"/>
      <c r="O37" s="19"/>
      <c r="P37" s="19"/>
    </row>
    <row r="38" spans="1:17" x14ac:dyDescent="0.2">
      <c r="A38" s="5"/>
      <c r="B38" s="18"/>
      <c r="C38" s="18"/>
      <c r="D38" s="18"/>
      <c r="H38" s="3"/>
      <c r="K38" s="19"/>
      <c r="L38" s="19"/>
      <c r="M38" s="19"/>
      <c r="N38" s="19"/>
      <c r="O38" s="19"/>
      <c r="P38" s="19"/>
    </row>
    <row r="39" spans="1:17" x14ac:dyDescent="0.2">
      <c r="A39" s="20"/>
      <c r="B39" s="18"/>
      <c r="C39" s="18"/>
      <c r="D39" s="18"/>
      <c r="H39" s="3"/>
      <c r="I39" s="3"/>
      <c r="J39" s="3"/>
      <c r="K39" s="21"/>
      <c r="L39" s="21"/>
      <c r="M39" s="21"/>
      <c r="N39" s="21"/>
      <c r="O39" s="21"/>
      <c r="P39" s="21"/>
    </row>
    <row r="40" spans="1:17" x14ac:dyDescent="0.2">
      <c r="A40" s="5"/>
      <c r="B40" s="18"/>
      <c r="C40" s="18"/>
      <c r="D40" s="18"/>
    </row>
    <row r="41" spans="1:17" x14ac:dyDescent="0.2">
      <c r="A41" s="5"/>
      <c r="B41" s="5"/>
      <c r="C41" s="5"/>
      <c r="D41" s="5"/>
      <c r="E41" s="5"/>
      <c r="F41" s="5"/>
      <c r="G41" s="5"/>
      <c r="H41" s="1"/>
    </row>
    <row r="42" spans="1:17" x14ac:dyDescent="0.2">
      <c r="A42" s="5"/>
    </row>
    <row r="43" spans="1:17" x14ac:dyDescent="0.2">
      <c r="A43" s="5"/>
    </row>
    <row r="44" spans="1:17" x14ac:dyDescent="0.2">
      <c r="A44" s="5"/>
    </row>
    <row r="45" spans="1:17" x14ac:dyDescent="0.2">
      <c r="A45" s="5"/>
      <c r="Q45" s="5"/>
    </row>
  </sheetData>
  <sheetProtection algorithmName="SHA-512" hashValue="KY/vjl4ppSxqAdR2X6tJwsXOfHyutXoQYlbK3O5/Nl3AmqyFb0mlP1zaKIsb4w+7WlCn79Z6SjGGbhD7mlAzGA==" saltValue="JzzHn/P97ZM1DIz+hcCCzQ==" spinCount="100000" sheet="1" objects="1" scenarios="1" selectLockedCells="1" selectUnlockedCells="1"/>
  <mergeCells count="24">
    <mergeCell ref="B17:F17"/>
    <mergeCell ref="B20:K20"/>
    <mergeCell ref="B21:K21"/>
    <mergeCell ref="B22:B23"/>
    <mergeCell ref="C22:C23"/>
    <mergeCell ref="D22:H22"/>
    <mergeCell ref="I22:I23"/>
    <mergeCell ref="J22:J23"/>
    <mergeCell ref="K22:K23"/>
    <mergeCell ref="B10:K10"/>
    <mergeCell ref="B11:K11"/>
    <mergeCell ref="G12:K12"/>
    <mergeCell ref="B13:F13"/>
    <mergeCell ref="B14:F14"/>
    <mergeCell ref="K14:K16"/>
    <mergeCell ref="B15:F15"/>
    <mergeCell ref="B16:F16"/>
    <mergeCell ref="B6:D6"/>
    <mergeCell ref="E6:H6"/>
    <mergeCell ref="A1:K1"/>
    <mergeCell ref="A2:K2"/>
    <mergeCell ref="B4:C4"/>
    <mergeCell ref="D4:G4"/>
    <mergeCell ref="I4:K4"/>
  </mergeCells>
  <hyperlinks>
    <hyperlink ref="B6" r:id="rId1" display="Per Diem Rates Query Tool:"/>
  </hyperlinks>
  <printOptions horizontalCentered="1"/>
  <pageMargins left="0.1" right="0.1" top="1" bottom="0.5" header="0.5" footer="0.5"/>
  <pageSetup scale="54" orientation="portrait" r:id="rId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Worksheet</vt:lpstr>
      <vt:lpstr>Instructions</vt:lpstr>
      <vt:lpstr>Example</vt:lpstr>
      <vt:lpstr>Example!Print_Area</vt:lpstr>
      <vt:lpstr>Instructions!Print_Area</vt:lpstr>
      <vt:lpstr>Worksheet!Print_Area</vt:lpstr>
    </vt:vector>
  </TitlesOfParts>
  <Company>USMC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McCollam LN Joe</dc:creator>
  <cp:lastModifiedBy>Gray CIV Katie P</cp:lastModifiedBy>
  <cp:lastPrinted>2020-01-21T01:05:13Z</cp:lastPrinted>
  <dcterms:created xsi:type="dcterms:W3CDTF">2002-02-26T06:25:02Z</dcterms:created>
  <dcterms:modified xsi:type="dcterms:W3CDTF">2021-08-12T00:42:56Z</dcterms:modified>
</cp:coreProperties>
</file>